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경영지원팀\식자재입찰2019년도\"/>
    </mc:Choice>
  </mc:AlternateContent>
  <bookViews>
    <workbookView xWindow="2085" yWindow="0" windowWidth="21990" windowHeight="9690" firstSheet="1" activeTab="1"/>
  </bookViews>
  <sheets>
    <sheet name="_com.sap.ip.bi.xl.hiddensheet" sheetId="2" state="veryHidden" r:id="rId1"/>
    <sheet name="농산물" sheetId="3" r:id="rId2"/>
    <sheet name="수산물" sheetId="4" r:id="rId3"/>
    <sheet name="육류" sheetId="5" r:id="rId4"/>
    <sheet name="공산품" sheetId="7" r:id="rId5"/>
    <sheet name="소모품" sheetId="6" r:id="rId6"/>
  </sheets>
  <definedNames>
    <definedName name="_xlnm._FilterDatabase" localSheetId="1" hidden="1">농산물!$A$11:$F$26</definedName>
    <definedName name="_xlnm.Print_Area" localSheetId="4">공산품!$A$1:$K$24</definedName>
    <definedName name="_xlnm.Print_Area" localSheetId="1">농산물!$A$1:$K$32</definedName>
    <definedName name="_xlnm.Print_Area" localSheetId="5">소모품!$A$1:$K$19</definedName>
    <definedName name="_xlnm.Print_Area" localSheetId="2">수산물!$A$1:$K$27</definedName>
    <definedName name="_xlnm.Print_Area" localSheetId="3">육류!$A$1:$K$23</definedName>
    <definedName name="SAPCrosstab1" localSheetId="1">농산물!$A$10:$F$26</definedName>
    <definedName name="SAPCrosstab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17" i="3" l="1"/>
  <c r="F16" i="3"/>
  <c r="F15" i="3"/>
  <c r="F11" i="3"/>
  <c r="F13" i="3"/>
  <c r="F12" i="3"/>
  <c r="F26" i="3"/>
</calcChain>
</file>

<file path=xl/sharedStrings.xml><?xml version="1.0" encoding="utf-8"?>
<sst xmlns="http://schemas.openxmlformats.org/spreadsheetml/2006/main" count="447" uniqueCount="218">
  <si>
    <t>상품범주(대)</t>
  </si>
  <si>
    <t>농산물</t>
  </si>
  <si>
    <t>수산물</t>
  </si>
  <si>
    <t>축산물</t>
  </si>
  <si>
    <t>상품명</t>
    <phoneticPr fontId="13" type="noConversion"/>
  </si>
  <si>
    <t>NO</t>
    <phoneticPr fontId="13" type="noConversion"/>
  </si>
  <si>
    <t>소모품</t>
    <phoneticPr fontId="13" type="noConversion"/>
  </si>
  <si>
    <t>규격</t>
    <phoneticPr fontId="13" type="noConversion"/>
  </si>
  <si>
    <t>1Kg/EA</t>
    <phoneticPr fontId="13" type="noConversion"/>
  </si>
  <si>
    <t>KG</t>
    <phoneticPr fontId="13" type="noConversion"/>
  </si>
  <si>
    <t>단위</t>
    <phoneticPr fontId="13" type="noConversion"/>
  </si>
  <si>
    <t>EA</t>
    <phoneticPr fontId="13" type="noConversion"/>
  </si>
  <si>
    <t>BOX</t>
    <phoneticPr fontId="13" type="noConversion"/>
  </si>
  <si>
    <t>PAC</t>
    <phoneticPr fontId="13" type="noConversion"/>
  </si>
  <si>
    <t>EA</t>
    <phoneticPr fontId="13" type="noConversion"/>
  </si>
  <si>
    <t>EA</t>
    <phoneticPr fontId="13" type="noConversion"/>
  </si>
  <si>
    <t>깐양파</t>
    <phoneticPr fontId="13" type="noConversion"/>
  </si>
  <si>
    <t>깐마늘,대,꼭지제거,국산</t>
    <phoneticPr fontId="13" type="noConversion"/>
  </si>
  <si>
    <t>꼭지제거</t>
    <phoneticPr fontId="13" type="noConversion"/>
  </si>
  <si>
    <t>오이,백다다기,백오이,box</t>
  </si>
  <si>
    <t>box(18kg내외)</t>
  </si>
  <si>
    <t>피감자,왕왕,개당200~250g,18~19kg,box</t>
  </si>
  <si>
    <t>18~19kg</t>
  </si>
  <si>
    <t>Box</t>
  </si>
  <si>
    <t>피감자,왕특,개당170~200g,box</t>
  </si>
  <si>
    <t>box</t>
  </si>
  <si>
    <t>대파,깐대파,kg,국산</t>
  </si>
  <si>
    <t>1KG</t>
  </si>
  <si>
    <t>Kg</t>
  </si>
  <si>
    <t>EA</t>
    <phoneticPr fontId="13" type="noConversion"/>
  </si>
  <si>
    <t>KG</t>
    <phoneticPr fontId="13" type="noConversion"/>
  </si>
  <si>
    <t>PAC</t>
    <phoneticPr fontId="13" type="noConversion"/>
  </si>
  <si>
    <t>KG</t>
    <phoneticPr fontId="13" type="noConversion"/>
  </si>
  <si>
    <t>EA</t>
    <phoneticPr fontId="13" type="noConversion"/>
  </si>
  <si>
    <t>KG</t>
    <phoneticPr fontId="13" type="noConversion"/>
  </si>
  <si>
    <t>베이비이까(10~12미)(냉동)</t>
  </si>
  <si>
    <t>PAC</t>
    <phoneticPr fontId="13" type="noConversion"/>
  </si>
  <si>
    <t>참소라살,터키산,KG,수율80％,상</t>
  </si>
  <si>
    <t>초밥용청미새우,외식,베트남산,160G(8G*20미)/PAC</t>
  </si>
  <si>
    <t>PACK</t>
  </si>
  <si>
    <t>대왕오징어채(냉동/슬라이스/수율95％이상/페루산)KG-식재</t>
    <phoneticPr fontId="13" type="noConversion"/>
  </si>
  <si>
    <t>1*1</t>
    <phoneticPr fontId="13" type="noConversion"/>
  </si>
  <si>
    <t>Kg</t>
    <phoneticPr fontId="13" type="noConversion"/>
  </si>
  <si>
    <t>꽁치,100~120g,마리,머리꼬리절단,내장제거/대만산)kg-식재</t>
    <phoneticPr fontId="13" type="noConversion"/>
  </si>
  <si>
    <t>100~120g 머리꼬리절단,내장제거</t>
    <phoneticPr fontId="13" type="noConversion"/>
  </si>
  <si>
    <t>우육갈비,소갈비,찜갈비,냉동,3~5cm,kg,미국</t>
    <phoneticPr fontId="13" type="noConversion"/>
  </si>
  <si>
    <t>3~5cm,냉동</t>
    <phoneticPr fontId="13" type="noConversion"/>
  </si>
  <si>
    <t>돈육후지(돼지,국산/제육/불고기)KG</t>
    <phoneticPr fontId="13" type="noConversion"/>
  </si>
  <si>
    <t>냉동 두께0.3cm</t>
    <phoneticPr fontId="13" type="noConversion"/>
  </si>
  <si>
    <t>KG</t>
    <phoneticPr fontId="13" type="noConversion"/>
  </si>
  <si>
    <t>KG</t>
    <phoneticPr fontId="13" type="noConversion"/>
  </si>
  <si>
    <t>KG</t>
    <phoneticPr fontId="13" type="noConversion"/>
  </si>
  <si>
    <t>돈뒷다리</t>
    <phoneticPr fontId="13" type="noConversion"/>
  </si>
  <si>
    <t>EA</t>
    <phoneticPr fontId="13" type="noConversion"/>
  </si>
  <si>
    <t>KG</t>
    <phoneticPr fontId="13" type="noConversion"/>
  </si>
  <si>
    <t>돈육(미박후지/불고기/3.5mm/냉동/하이포크,돼지)KG</t>
    <phoneticPr fontId="13" type="noConversion"/>
  </si>
  <si>
    <t>0.35*6*6cm,불고기용</t>
    <phoneticPr fontId="13" type="noConversion"/>
  </si>
  <si>
    <t>PAC</t>
    <phoneticPr fontId="13" type="noConversion"/>
  </si>
  <si>
    <t>공산품</t>
    <phoneticPr fontId="13" type="noConversion"/>
  </si>
  <si>
    <t>PET_1.5L 1.38Kg/EA</t>
    <phoneticPr fontId="13" type="noConversion"/>
  </si>
  <si>
    <t>3Kg/EA</t>
    <phoneticPr fontId="13" type="noConversion"/>
  </si>
  <si>
    <t>PK</t>
  </si>
  <si>
    <t>PK.(1.3~1.5kg_칠레)</t>
    <phoneticPr fontId="13" type="noConversion"/>
  </si>
  <si>
    <t>B1훈제연어(건염)(슬라이스) 세정</t>
    <phoneticPr fontId="13" type="noConversion"/>
  </si>
  <si>
    <t>흰우유,국내산,서울우유,1000ML/EA</t>
    <phoneticPr fontId="13" type="noConversion"/>
  </si>
  <si>
    <t>순살치킨가라아게 사세통상</t>
    <phoneticPr fontId="13" type="noConversion"/>
  </si>
  <si>
    <t>PK.(1kg(33~41EA)_태국)</t>
    <phoneticPr fontId="13" type="noConversion"/>
  </si>
  <si>
    <t>크램차우더스프,외식,미국산,캠벨,1.81KG/PAC,김해D-2</t>
    <phoneticPr fontId="13" type="noConversion"/>
  </si>
  <si>
    <t>식용유(오쉐프),대두:외국산,오뚜기,18L/EA,DC</t>
    <phoneticPr fontId="13" type="noConversion"/>
  </si>
  <si>
    <t>수제등심돈가스,돈육:국내산,하늘푸드,1.8KG(180G*10EA)/PAC</t>
    <phoneticPr fontId="13" type="noConversion"/>
  </si>
  <si>
    <t>깍두기,국내산(무,고추가루),한성,KG,중숙(PH5.0-4.6)</t>
    <phoneticPr fontId="13" type="noConversion"/>
  </si>
  <si>
    <t>냉동감자,레귤라컷(울트라),DC,심플로트,2KG/EA</t>
    <phoneticPr fontId="13" type="noConversion"/>
  </si>
  <si>
    <t>햄야채볶음밥,쌀:국내산,천일,3KG/PAC</t>
    <phoneticPr fontId="13" type="noConversion"/>
  </si>
  <si>
    <t>간장(샘표/금F3)15L</t>
    <phoneticPr fontId="13" type="noConversion"/>
  </si>
  <si>
    <t>15L</t>
    <phoneticPr fontId="13" type="noConversion"/>
  </si>
  <si>
    <t>EA</t>
    <phoneticPr fontId="13" type="noConversion"/>
  </si>
  <si>
    <t>50cm*500m EA</t>
    <phoneticPr fontId="13" type="noConversion"/>
  </si>
  <si>
    <t>(200g EA</t>
    <phoneticPr fontId="13" type="noConversion"/>
  </si>
  <si>
    <t>18kg EA</t>
    <phoneticPr fontId="13" type="noConversion"/>
  </si>
  <si>
    <t>접지냅킨,유한,7500매/BOX,D-3</t>
  </si>
  <si>
    <t>BOX,[★정수발주]</t>
  </si>
  <si>
    <t>&lt;연 고정품목&gt;</t>
    <phoneticPr fontId="13" type="noConversion"/>
  </si>
  <si>
    <t>100~150g/마리. 5kg/Box</t>
    <phoneticPr fontId="13" type="noConversion"/>
  </si>
  <si>
    <t>가자미(손질)</t>
    <phoneticPr fontId="13" type="noConversion"/>
  </si>
  <si>
    <t>KG</t>
    <phoneticPr fontId="13" type="noConversion"/>
  </si>
  <si>
    <t>청어</t>
    <phoneticPr fontId="13" type="noConversion"/>
  </si>
  <si>
    <t>갈치</t>
    <phoneticPr fontId="13" type="noConversion"/>
  </si>
  <si>
    <t>삼치</t>
    <phoneticPr fontId="13" type="noConversion"/>
  </si>
  <si>
    <t>BOX</t>
    <phoneticPr fontId="13" type="noConversion"/>
  </si>
  <si>
    <t>1.5*2.5*0.5cm,기름기제거</t>
  </si>
  <si>
    <t>14kg/EA</t>
    <phoneticPr fontId="13" type="noConversion"/>
  </si>
  <si>
    <t>가오리채(냉동)1kg-수입산</t>
    <phoneticPr fontId="13" type="noConversion"/>
  </si>
  <si>
    <t>수량</t>
    <phoneticPr fontId="13" type="noConversion"/>
  </si>
  <si>
    <t>200g 이상</t>
    <phoneticPr fontId="13" type="noConversion"/>
  </si>
  <si>
    <t>1.7kg*3ea/박스</t>
  </si>
  <si>
    <t>청결 고춧가루</t>
    <phoneticPr fontId="13" type="noConversion"/>
  </si>
  <si>
    <t>깐감자</t>
    <phoneticPr fontId="13" type="noConversion"/>
  </si>
  <si>
    <t>2L_220g이상/개 1Kg/EA</t>
    <phoneticPr fontId="13" type="noConversion"/>
  </si>
  <si>
    <t>양상추</t>
    <phoneticPr fontId="13" type="noConversion"/>
  </si>
  <si>
    <t>상품 KG</t>
    <phoneticPr fontId="13" type="noConversion"/>
  </si>
  <si>
    <t>청상추 4kg/Box</t>
    <phoneticPr fontId="13" type="noConversion"/>
  </si>
  <si>
    <t>황등농협 쌀</t>
    <phoneticPr fontId="13" type="noConversion"/>
  </si>
  <si>
    <t>신동진 20Kg/EA</t>
    <phoneticPr fontId="13" type="noConversion"/>
  </si>
  <si>
    <t>골드파인애플</t>
    <phoneticPr fontId="13" type="noConversion"/>
  </si>
  <si>
    <t>6수 12Kg/BOX</t>
    <phoneticPr fontId="13" type="noConversion"/>
  </si>
  <si>
    <t>230g*72ea/박스</t>
    <phoneticPr fontId="13" type="noConversion"/>
  </si>
  <si>
    <t>특품 양념용 1Kg/PAC</t>
    <phoneticPr fontId="13" type="noConversion"/>
  </si>
  <si>
    <t>특품 김치용 1Kg/PAC</t>
    <phoneticPr fontId="13" type="noConversion"/>
  </si>
  <si>
    <t>애호박. 5kg /박스 발주</t>
    <phoneticPr fontId="13" type="noConversion"/>
  </si>
  <si>
    <t>특품 인큐베이터 KG</t>
    <phoneticPr fontId="13" type="noConversion"/>
  </si>
  <si>
    <t>상품 겉잎제거 KG</t>
    <phoneticPr fontId="13" type="noConversion"/>
  </si>
  <si>
    <t>가지</t>
    <phoneticPr fontId="13" type="noConversion"/>
  </si>
  <si>
    <t>상품 KG</t>
    <phoneticPr fontId="13" type="noConversion"/>
  </si>
  <si>
    <t>무우,17~19kg/Box</t>
    <phoneticPr fontId="13" type="noConversion"/>
  </si>
  <si>
    <t>치커리. 2kg/Box</t>
    <phoneticPr fontId="13" type="noConversion"/>
  </si>
  <si>
    <t>얼갈이 4kg/Box</t>
    <phoneticPr fontId="13" type="noConversion"/>
  </si>
  <si>
    <t>시래기 (삶은. 국내산)</t>
    <phoneticPr fontId="13" type="noConversion"/>
  </si>
  <si>
    <t xml:space="preserve">양배추 </t>
    <phoneticPr fontId="13" type="noConversion"/>
  </si>
  <si>
    <t>당근 (10kg/Box)</t>
    <phoneticPr fontId="13" type="noConversion"/>
  </si>
  <si>
    <t>세척. 200g. 중국산</t>
    <phoneticPr fontId="13" type="noConversion"/>
  </si>
  <si>
    <t>바나메이_PDTO_꼬리있음_31~40 1Kg/EA</t>
  </si>
  <si>
    <t>솔방울오징어</t>
    <phoneticPr fontId="13" type="noConversion"/>
  </si>
  <si>
    <t>3*4cm_비자숙_껍질있음 중식용 KG</t>
    <phoneticPr fontId="13" type="noConversion"/>
  </si>
  <si>
    <t>샌포드,800G/PAC,M,반탈각,반자숙</t>
  </si>
  <si>
    <t>루비해삼(불림)</t>
    <phoneticPr fontId="13" type="noConversion"/>
  </si>
  <si>
    <t>불림_실중량30%_수분70% 2Kg/PAC</t>
    <phoneticPr fontId="13" type="noConversion"/>
  </si>
  <si>
    <t>자숙통새우</t>
    <phoneticPr fontId="13" type="noConversion"/>
  </si>
  <si>
    <t>주일 건다시마</t>
    <phoneticPr fontId="13" type="noConversion"/>
  </si>
  <si>
    <t>실속 1Kg/EA</t>
    <phoneticPr fontId="13" type="noConversion"/>
  </si>
  <si>
    <t>90~110g/토막 KG</t>
    <phoneticPr fontId="13" type="noConversion"/>
  </si>
  <si>
    <t>두절건새우</t>
    <phoneticPr fontId="13" type="noConversion"/>
  </si>
  <si>
    <t>소 200g/PAC</t>
    <phoneticPr fontId="13" type="noConversion"/>
  </si>
  <si>
    <t>꽁치(내장제거. 80g)</t>
    <phoneticPr fontId="13" type="noConversion"/>
  </si>
  <si>
    <t>50~70g/토막 KG</t>
    <phoneticPr fontId="13" type="noConversion"/>
  </si>
  <si>
    <t>가자미(내장제거. 100g)</t>
    <phoneticPr fontId="13" type="noConversion"/>
  </si>
  <si>
    <t xml:space="preserve">고등어 </t>
    <phoneticPr fontId="13" type="noConversion"/>
  </si>
  <si>
    <t>90~100g. 구이</t>
    <phoneticPr fontId="13" type="noConversion"/>
  </si>
  <si>
    <t>90~100g. 토막</t>
    <phoneticPr fontId="13" type="noConversion"/>
  </si>
  <si>
    <t>그린홍합,외식,뉴질랜드산</t>
    <phoneticPr fontId="13" type="noConversion"/>
  </si>
  <si>
    <t>PK.(250g/40~60_베트남)</t>
    <phoneticPr fontId="13" type="noConversion"/>
  </si>
  <si>
    <t>바나메이_60미 5Kg/BOX</t>
    <phoneticPr fontId="13" type="noConversion"/>
  </si>
  <si>
    <t>갈치(내장제거. 100g)</t>
    <phoneticPr fontId="13" type="noConversion"/>
  </si>
  <si>
    <r>
      <t>머스크메론</t>
    </r>
    <r>
      <rPr>
        <sz val="8"/>
        <color rgb="FF1F497D"/>
        <rFont val="Verdana"/>
        <family val="2"/>
      </rPr>
      <t/>
    </r>
    <phoneticPr fontId="13" type="noConversion"/>
  </si>
  <si>
    <r>
      <t>오렌지</t>
    </r>
    <r>
      <rPr>
        <sz val="8"/>
        <color rgb="FF1F497D"/>
        <rFont val="Verdana"/>
        <family val="2"/>
      </rPr>
      <t/>
    </r>
    <phoneticPr fontId="13" type="noConversion"/>
  </si>
  <si>
    <t>덩어리 탕용 KG</t>
    <phoneticPr fontId="13" type="noConversion"/>
  </si>
  <si>
    <t>돈장족. 학족발. 수입</t>
    <phoneticPr fontId="13" type="noConversion"/>
  </si>
  <si>
    <r>
      <t>돈뒷다리</t>
    </r>
    <r>
      <rPr>
        <sz val="8"/>
        <color rgb="FF1F497D"/>
        <rFont val="Verdana"/>
        <family val="2"/>
      </rPr>
      <t/>
    </r>
    <phoneticPr fontId="13" type="noConversion"/>
  </si>
  <si>
    <t>동우 닭도리</t>
    <phoneticPr fontId="13" type="noConversion"/>
  </si>
  <si>
    <t>무항생제_특란_60g*30입 1.8Kg/PAC</t>
    <phoneticPr fontId="13" type="noConversion"/>
  </si>
  <si>
    <t>우육설도. 육회. 호주산</t>
    <phoneticPr fontId="13" type="noConversion"/>
  </si>
  <si>
    <t>닭가슴살(국내산) 삼승, 냉장, 껍질제거</t>
    <phoneticPr fontId="13" type="noConversion"/>
  </si>
  <si>
    <t>6*5*0.3cm 불고기용 1Kg/EA</t>
    <phoneticPr fontId="13" type="noConversion"/>
  </si>
  <si>
    <t>소스지</t>
    <phoneticPr fontId="13" type="noConversion"/>
  </si>
  <si>
    <t>소앞다리</t>
    <phoneticPr fontId="13" type="noConversion"/>
  </si>
  <si>
    <t>6*5*0.2cm 불고기용 KG</t>
    <phoneticPr fontId="13" type="noConversion"/>
  </si>
  <si>
    <t>2.5*2.5*2.5cm 장조림용 1Kg/EA</t>
    <phoneticPr fontId="13" type="noConversion"/>
  </si>
  <si>
    <t>실속 50±5g/조각_껍질있음 KG</t>
    <phoneticPr fontId="13" type="noConversion"/>
  </si>
  <si>
    <t>(W)수입돈삼겹,독일산,KG,덩어리,저지방,수육용</t>
    <phoneticPr fontId="13" type="noConversion"/>
  </si>
  <si>
    <t>삼승 프리미엄닭도리 (70g)</t>
    <phoneticPr fontId="13" type="noConversion"/>
  </si>
  <si>
    <t>특별사양 1등급 중량요청_껍질있음 KG</t>
    <phoneticPr fontId="13" type="noConversion"/>
  </si>
  <si>
    <t>계란</t>
    <phoneticPr fontId="13" type="noConversion"/>
  </si>
  <si>
    <t>삼승 프리미엄닭가슴살</t>
    <phoneticPr fontId="13" type="noConversion"/>
  </si>
  <si>
    <t>1등급 3cm깍둑썰기_껍질제거 KG</t>
    <phoneticPr fontId="13" type="noConversion"/>
  </si>
  <si>
    <t>우육스지 A급</t>
    <phoneticPr fontId="13" type="noConversion"/>
  </si>
  <si>
    <t>냉동. 미국산. 6.8kg/Box</t>
    <phoneticPr fontId="13" type="noConversion"/>
  </si>
  <si>
    <t>우육양지 (국거리./냉동/1.5x2.5/0.5m)</t>
    <phoneticPr fontId="13" type="noConversion"/>
  </si>
  <si>
    <t>쇠고기 2Kg/EA</t>
    <phoneticPr fontId="13" type="noConversion"/>
  </si>
  <si>
    <t>백설 100%통참깨참기름</t>
    <phoneticPr fontId="13" type="noConversion"/>
  </si>
  <si>
    <t>쉐프솔루션 새우볶음밥</t>
    <phoneticPr fontId="13" type="noConversion"/>
  </si>
  <si>
    <t>FW_태양초 14Kg/EA</t>
    <phoneticPr fontId="13" type="noConversion"/>
  </si>
  <si>
    <t>이츠웰 탱글탱글새우까스</t>
    <phoneticPr fontId="13" type="noConversion"/>
  </si>
  <si>
    <t>60g*10입 600g/EA</t>
    <phoneticPr fontId="13" type="noConversion"/>
  </si>
  <si>
    <t>농촌 포기김치 (중국산)</t>
    <phoneticPr fontId="13" type="noConversion"/>
  </si>
  <si>
    <t>일배용 10Kg/BOX</t>
    <phoneticPr fontId="13" type="noConversion"/>
  </si>
  <si>
    <t>사세통상 순살치킨가라아게</t>
    <phoneticPr fontId="13" type="noConversion"/>
  </si>
  <si>
    <t>백설 다시다</t>
    <phoneticPr fontId="13" type="noConversion"/>
  </si>
  <si>
    <t>해찬들 고추장</t>
    <phoneticPr fontId="13" type="noConversion"/>
  </si>
  <si>
    <t>해찬들 재래된장. 14kg/EA</t>
    <phoneticPr fontId="13" type="noConversion"/>
  </si>
  <si>
    <t>니트릴_M_흰색_200입 EA</t>
    <phoneticPr fontId="13" type="noConversion"/>
  </si>
  <si>
    <t>유니 랩</t>
    <phoneticPr fontId="13" type="noConversion"/>
  </si>
  <si>
    <t>영진화학 고체연료</t>
    <phoneticPr fontId="13" type="noConversion"/>
  </si>
  <si>
    <t>마미손 고무장갑</t>
    <phoneticPr fontId="13" type="noConversion"/>
  </si>
  <si>
    <t>화이트(아이보리)_특대XL EA</t>
    <phoneticPr fontId="13" type="noConversion"/>
  </si>
  <si>
    <t>부직포_50입 일회용 PAC</t>
    <phoneticPr fontId="13" type="noConversion"/>
  </si>
  <si>
    <t>고무장갑</t>
    <phoneticPr fontId="13" type="noConversion"/>
  </si>
  <si>
    <t>이츠웰 위생장갑</t>
    <phoneticPr fontId="13" type="noConversion"/>
  </si>
  <si>
    <t>200매입 EA</t>
    <phoneticPr fontId="13" type="noConversion"/>
  </si>
  <si>
    <t>이츠웰 주방세제</t>
    <phoneticPr fontId="13" type="noConversion"/>
  </si>
  <si>
    <t>리뉴얼_그린알로_13kg EA</t>
    <phoneticPr fontId="13" type="noConversion"/>
  </si>
  <si>
    <t>아사히 마스크</t>
    <phoneticPr fontId="13" type="noConversion"/>
  </si>
  <si>
    <t>타이 락스</t>
    <phoneticPr fontId="13" type="noConversion"/>
  </si>
  <si>
    <t>수퍼타이 세탁세제</t>
    <phoneticPr fontId="13" type="noConversion"/>
  </si>
  <si>
    <t>지함_5kg EA</t>
    <phoneticPr fontId="13" type="noConversion"/>
  </si>
  <si>
    <t>나무젓가락</t>
    <phoneticPr fontId="13" type="noConversion"/>
  </si>
  <si>
    <t>비닐포장_250입 EA</t>
    <phoneticPr fontId="13" type="noConversion"/>
  </si>
  <si>
    <t>마스크린 투명마스크</t>
    <phoneticPr fontId="13" type="noConversion"/>
  </si>
  <si>
    <t>이츠랩 랩</t>
    <phoneticPr fontId="13" type="noConversion"/>
  </si>
  <si>
    <t>3호_40cm*500m EA</t>
    <phoneticPr fontId="13" type="noConversion"/>
  </si>
  <si>
    <t>NO</t>
    <phoneticPr fontId="13" type="noConversion"/>
  </si>
  <si>
    <t>상품명</t>
    <phoneticPr fontId="13" type="noConversion"/>
  </si>
  <si>
    <t>규격</t>
    <phoneticPr fontId="13" type="noConversion"/>
  </si>
  <si>
    <t>단위</t>
    <phoneticPr fontId="13" type="noConversion"/>
  </si>
  <si>
    <t>수량</t>
    <phoneticPr fontId="13" type="noConversion"/>
  </si>
  <si>
    <t>NO</t>
    <phoneticPr fontId="13" type="noConversion"/>
  </si>
  <si>
    <t>상품명</t>
    <phoneticPr fontId="13" type="noConversion"/>
  </si>
  <si>
    <t>규격</t>
    <phoneticPr fontId="13" type="noConversion"/>
  </si>
  <si>
    <t>단위</t>
    <phoneticPr fontId="13" type="noConversion"/>
  </si>
  <si>
    <t>수량</t>
    <phoneticPr fontId="13" type="noConversion"/>
  </si>
  <si>
    <t>단가-국산</t>
  </si>
  <si>
    <t>단가-수입산</t>
  </si>
  <si>
    <t>수입산원산지</t>
  </si>
  <si>
    <t>단가-국산
(부가세포함)</t>
    <phoneticPr fontId="13" type="noConversion"/>
  </si>
  <si>
    <t>단가-수입산
(부가세포함)</t>
    <phoneticPr fontId="13" type="noConversion"/>
  </si>
  <si>
    <r>
      <t>PRIDE 냉동새우살</t>
    </r>
    <r>
      <rPr>
        <sz val="8"/>
        <color rgb="FF1F497D"/>
        <rFont val="Verdana"/>
        <family val="2"/>
      </rPr>
      <t/>
    </r>
    <phoneticPr fontId="13" type="noConversion"/>
  </si>
  <si>
    <t>2019년 온누리교회 식자재 구매 단가 입찰서</t>
    <phoneticPr fontId="13" type="noConversion"/>
  </si>
  <si>
    <t>&lt;입찰 후 3개월 고정품목&gt;</t>
    <phoneticPr fontId="13" type="noConversion"/>
  </si>
  <si>
    <t>* 수량은 2018년 한해 온누리교회에서 구매한 대표적인 상품의 물량을 표시한 것임. 2019년도는 본 수량에서 가감될 수 있음</t>
    <phoneticPr fontId="13" type="noConversion"/>
  </si>
  <si>
    <t>* 양식 변경 불가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</si>
</sst>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000"/>
  </numFmts>
  <fonts count="18" x14ac:knownFonts="1">
    <font>
      <sz val="11"/>
      <color theme="1"/>
      <name val="맑은 고딕"/>
      <family val="2"/>
      <charset val="129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>
      <alignment vertical="center"/>
    </xf>
    <xf numFmtId="0" fontId="1" fillId="2" borderId="1" applyNumberFormat="0" applyAlignment="0" applyProtection="0">
      <alignment horizontal="left" vertical="center" indent="1"/>
    </xf>
    <xf numFmtId="176" fontId="2" fillId="0" borderId="2" applyNumberFormat="0" applyProtection="0">
      <alignment horizontal="right" vertical="center"/>
    </xf>
    <xf numFmtId="176" fontId="1" fillId="0" borderId="3" applyNumberFormat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176" fontId="2" fillId="5" borderId="2" applyNumberFormat="0" applyBorder="0" applyProtection="0">
      <alignment horizontal="right" vertical="center"/>
    </xf>
    <xf numFmtId="0" fontId="3" fillId="3" borderId="3" applyNumberFormat="0" applyAlignment="0" applyProtection="0">
      <alignment horizontal="left" vertical="center" indent="1"/>
    </xf>
    <xf numFmtId="176" fontId="1" fillId="4" borderId="3" applyNumberFormat="0" applyProtection="0">
      <alignment horizontal="right" vertical="center"/>
    </xf>
    <xf numFmtId="176" fontId="1" fillId="5" borderId="3" applyNumberFormat="0" applyBorder="0" applyProtection="0">
      <alignment horizontal="right" vertical="center"/>
    </xf>
    <xf numFmtId="176" fontId="4" fillId="6" borderId="4" applyNumberFormat="0" applyBorder="0" applyAlignment="0" applyProtection="0">
      <alignment horizontal="right" vertical="center" indent="1"/>
    </xf>
    <xf numFmtId="176" fontId="5" fillId="7" borderId="4" applyNumberFormat="0" applyBorder="0" applyAlignment="0" applyProtection="0">
      <alignment horizontal="right" vertical="center" indent="1"/>
    </xf>
    <xf numFmtId="176" fontId="5" fillId="8" borderId="4" applyNumberFormat="0" applyBorder="0" applyAlignment="0" applyProtection="0">
      <alignment horizontal="right" vertical="center" indent="1"/>
    </xf>
    <xf numFmtId="176" fontId="6" fillId="9" borderId="4" applyNumberFormat="0" applyBorder="0" applyAlignment="0" applyProtection="0">
      <alignment horizontal="right" vertical="center" indent="1"/>
    </xf>
    <xf numFmtId="176" fontId="6" fillId="10" borderId="4" applyNumberFormat="0" applyBorder="0" applyAlignment="0" applyProtection="0">
      <alignment horizontal="right" vertical="center" indent="1"/>
    </xf>
    <xf numFmtId="176" fontId="6" fillId="11" borderId="4" applyNumberFormat="0" applyBorder="0" applyAlignment="0" applyProtection="0">
      <alignment horizontal="right" vertical="center" indent="1"/>
    </xf>
    <xf numFmtId="176" fontId="7" fillId="12" borderId="4" applyNumberFormat="0" applyBorder="0" applyAlignment="0" applyProtection="0">
      <alignment horizontal="right" vertical="center" indent="1"/>
    </xf>
    <xf numFmtId="176" fontId="7" fillId="13" borderId="4" applyNumberFormat="0" applyBorder="0" applyAlignment="0" applyProtection="0">
      <alignment horizontal="right" vertical="center" indent="1"/>
    </xf>
    <xf numFmtId="176" fontId="7" fillId="14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76" fontId="2" fillId="15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5" borderId="1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  <xf numFmtId="0" fontId="9" fillId="0" borderId="5" applyNumberFormat="0" applyFill="0" applyBorder="0" applyAlignment="0" applyProtection="0"/>
    <xf numFmtId="0" fontId="10" fillId="0" borderId="5" applyNumberFormat="0" applyBorder="0" applyAlignment="0" applyProtection="0"/>
    <xf numFmtId="0" fontId="9" fillId="3" borderId="3" applyNumberFormat="0" applyAlignment="0" applyProtection="0">
      <alignment horizontal="left" vertical="center" indent="1"/>
    </xf>
    <xf numFmtId="0" fontId="9" fillId="3" borderId="3" applyNumberFormat="0" applyAlignment="0" applyProtection="0">
      <alignment horizontal="left" vertical="center" indent="1"/>
    </xf>
    <xf numFmtId="0" fontId="9" fillId="4" borderId="3" applyNumberFormat="0" applyAlignment="0" applyProtection="0">
      <alignment horizontal="left" vertical="center" indent="1"/>
    </xf>
    <xf numFmtId="176" fontId="11" fillId="4" borderId="3" applyNumberFormat="0" applyProtection="0">
      <alignment horizontal="right" vertical="center"/>
    </xf>
    <xf numFmtId="176" fontId="12" fillId="5" borderId="2" applyNumberFormat="0" applyBorder="0" applyProtection="0">
      <alignment horizontal="right" vertical="center"/>
    </xf>
    <xf numFmtId="176" fontId="11" fillId="5" borderId="3" applyNumberFormat="0" applyBorder="0" applyProtection="0">
      <alignment horizontal="right" vertical="center"/>
    </xf>
    <xf numFmtId="176" fontId="2" fillId="0" borderId="2" applyNumberFormat="0" applyFill="0" applyBorder="0" applyAlignment="0" applyProtection="0">
      <alignment horizontal="right" vertical="center"/>
    </xf>
    <xf numFmtId="176" fontId="2" fillId="0" borderId="2" applyNumberFormat="0" applyFill="0" applyBorder="0" applyAlignment="0" applyProtection="0">
      <alignment horizontal="right" vertical="center"/>
    </xf>
    <xf numFmtId="41" fontId="1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7" xfId="20" quotePrefix="1" applyNumberFormat="1" applyFont="1" applyFill="1" applyBorder="1" applyAlignment="1">
      <alignment horizontal="center" vertical="center"/>
    </xf>
    <xf numFmtId="0" fontId="16" fillId="0" borderId="7" xfId="20" quotePrefix="1" applyNumberFormat="1" applyFont="1" applyFill="1" applyBorder="1" applyAlignment="1">
      <alignment vertical="center"/>
    </xf>
    <xf numFmtId="0" fontId="16" fillId="0" borderId="0" xfId="20" quotePrefix="1" applyNumberFormat="1" applyFont="1" applyFill="1" applyBorder="1" applyAlignment="1">
      <alignment horizontal="center" vertical="center"/>
    </xf>
    <xf numFmtId="0" fontId="16" fillId="0" borderId="0" xfId="20" quotePrefix="1" applyNumberFormat="1" applyFont="1" applyFill="1" applyBorder="1" applyAlignment="1">
      <alignment vertical="center"/>
    </xf>
    <xf numFmtId="0" fontId="16" fillId="19" borderId="7" xfId="1" quotePrefix="1" applyNumberFormat="1" applyFont="1" applyFill="1" applyBorder="1" applyAlignment="1">
      <alignment horizontal="center" vertical="center"/>
    </xf>
    <xf numFmtId="0" fontId="16" fillId="19" borderId="8" xfId="1" quotePrefix="1" applyNumberFormat="1" applyFont="1" applyFill="1" applyBorder="1" applyAlignment="1">
      <alignment horizontal="center" vertical="center"/>
    </xf>
    <xf numFmtId="0" fontId="16" fillId="19" borderId="8" xfId="21" quotePrefix="1" applyNumberFormat="1" applyFont="1" applyFill="1" applyBorder="1" applyAlignment="1">
      <alignment horizontal="center" vertical="center"/>
    </xf>
    <xf numFmtId="0" fontId="16" fillId="19" borderId="8" xfId="21" quotePrefix="1" applyNumberFormat="1" applyFont="1" applyFill="1" applyBorder="1" applyAlignment="1">
      <alignment horizontal="center" vertical="center" wrapText="1"/>
    </xf>
    <xf numFmtId="41" fontId="16" fillId="0" borderId="7" xfId="37" applyFont="1" applyFill="1" applyBorder="1" applyAlignment="1">
      <alignment horizontal="right" vertical="center"/>
    </xf>
    <xf numFmtId="41" fontId="16" fillId="0" borderId="0" xfId="37" applyFont="1" applyFill="1" applyBorder="1" applyAlignment="1">
      <alignment horizontal="right" vertical="center"/>
    </xf>
    <xf numFmtId="0" fontId="16" fillId="0" borderId="1" xfId="20" quotePrefix="1" applyNumberFormat="1" applyFont="1" applyFill="1" applyBorder="1" applyAlignment="1">
      <alignment horizontal="center" vertical="center"/>
    </xf>
    <xf numFmtId="0" fontId="16" fillId="0" borderId="1" xfId="20" quotePrefix="1" applyNumberFormat="1" applyFont="1" applyFill="1" applyBorder="1" applyAlignment="1">
      <alignment vertical="center"/>
    </xf>
    <xf numFmtId="41" fontId="16" fillId="0" borderId="3" xfId="37" applyFont="1" applyFill="1" applyBorder="1" applyAlignment="1">
      <alignment horizontal="right" vertical="center"/>
    </xf>
    <xf numFmtId="0" fontId="16" fillId="0" borderId="6" xfId="1" quotePrefix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</cellXfs>
  <cellStyles count="38">
    <cellStyle name="SAPBorder" xfId="19"/>
    <cellStyle name="SAPDataCell" xfId="2"/>
    <cellStyle name="SAPDataTotalCell" xfId="3"/>
    <cellStyle name="SAPDimensionCell" xfId="1"/>
    <cellStyle name="SAPEditableDataCell" xfId="4"/>
    <cellStyle name="SAPEditableDataTotalCell" xfId="7"/>
    <cellStyle name="SAPEmphasized" xfId="27"/>
    <cellStyle name="SAPEmphasizedEditableDataCell" xfId="29"/>
    <cellStyle name="SAPEmphasizedEditableDataTotalCell" xfId="30"/>
    <cellStyle name="SAPEmphasizedLockedDataCell" xfId="33"/>
    <cellStyle name="SAPEmphasizedLockedDataTotalCell" xfId="34"/>
    <cellStyle name="SAPEmphasizedReadonlyDataCell" xfId="31"/>
    <cellStyle name="SAPEmphasizedReadonlyDataTotalCell" xfId="32"/>
    <cellStyle name="SAPEmphasizedTotal" xfId="28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Formula" xfId="36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6"/>
    <cellStyle name="SAPLockedDataTotalCell" xfId="9"/>
    <cellStyle name="SAPMemberCell" xfId="20"/>
    <cellStyle name="SAPMemberTotalCell" xfId="21"/>
    <cellStyle name="SAPMessageText" xfId="35"/>
    <cellStyle name="SAPReadonlyDataCell" xfId="5"/>
    <cellStyle name="SAPReadonlyDataTotalCell" xfId="8"/>
    <cellStyle name="쉼표 [0]" xfId="37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3" type="noConversion"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60" zoomScaleNormal="160" workbookViewId="0">
      <selection activeCell="A4" sqref="A4"/>
    </sheetView>
  </sheetViews>
  <sheetFormatPr defaultRowHeight="11.25" x14ac:dyDescent="0.3"/>
  <cols>
    <col min="1" max="1" width="10.25" style="2" bestFit="1" customWidth="1"/>
    <col min="2" max="2" width="5.375" style="2" customWidth="1"/>
    <col min="3" max="3" width="29" style="3" bestFit="1" customWidth="1"/>
    <col min="4" max="4" width="17.625" style="3" bestFit="1" customWidth="1"/>
    <col min="5" max="5" width="4.25" style="2" bestFit="1" customWidth="1"/>
    <col min="6" max="6" width="6.875" style="3" bestFit="1" customWidth="1"/>
    <col min="7" max="16384" width="9" style="3"/>
  </cols>
  <sheetData>
    <row r="1" spans="1:11" ht="20.25" x14ac:dyDescent="0.3">
      <c r="A1" s="1" t="s">
        <v>214</v>
      </c>
    </row>
    <row r="2" spans="1:11" ht="20.25" x14ac:dyDescent="0.3">
      <c r="A2" s="1"/>
    </row>
    <row r="3" spans="1:11" x14ac:dyDescent="0.3">
      <c r="A3" s="19" t="s">
        <v>216</v>
      </c>
    </row>
    <row r="4" spans="1:11" x14ac:dyDescent="0.3">
      <c r="A4" s="19" t="s">
        <v>217</v>
      </c>
    </row>
    <row r="5" spans="1:11" x14ac:dyDescent="0.3">
      <c r="A5" s="4" t="s">
        <v>81</v>
      </c>
    </row>
    <row r="6" spans="1:11" ht="22.5" x14ac:dyDescent="0.3">
      <c r="A6" s="9" t="s">
        <v>0</v>
      </c>
      <c r="B6" s="10" t="s">
        <v>5</v>
      </c>
      <c r="C6" s="9" t="s">
        <v>4</v>
      </c>
      <c r="D6" s="9" t="s">
        <v>7</v>
      </c>
      <c r="E6" s="9" t="s">
        <v>10</v>
      </c>
      <c r="F6" s="11" t="s">
        <v>92</v>
      </c>
      <c r="G6" s="11" t="s">
        <v>208</v>
      </c>
      <c r="H6" s="12" t="s">
        <v>211</v>
      </c>
      <c r="I6" s="11" t="s">
        <v>209</v>
      </c>
      <c r="J6" s="12" t="s">
        <v>212</v>
      </c>
      <c r="K6" s="11" t="s">
        <v>210</v>
      </c>
    </row>
    <row r="7" spans="1:11" x14ac:dyDescent="0.3">
      <c r="A7" s="5" t="s">
        <v>1</v>
      </c>
      <c r="B7" s="5">
        <v>1</v>
      </c>
      <c r="C7" s="6" t="s">
        <v>101</v>
      </c>
      <c r="D7" s="6" t="s">
        <v>102</v>
      </c>
      <c r="E7" s="5" t="s">
        <v>11</v>
      </c>
      <c r="F7" s="13">
        <v>2000</v>
      </c>
      <c r="G7" s="13"/>
      <c r="H7" s="13"/>
      <c r="I7" s="13"/>
      <c r="J7" s="13"/>
      <c r="K7" s="13"/>
    </row>
    <row r="8" spans="1:11" x14ac:dyDescent="0.3">
      <c r="A8" s="7"/>
      <c r="B8" s="7"/>
      <c r="C8" s="8"/>
      <c r="D8" s="8"/>
      <c r="E8" s="7"/>
      <c r="F8" s="14"/>
      <c r="G8" s="14"/>
      <c r="H8" s="14"/>
      <c r="I8" s="14"/>
      <c r="J8" s="14"/>
      <c r="K8" s="14"/>
    </row>
    <row r="9" spans="1:11" x14ac:dyDescent="0.3">
      <c r="A9" s="4" t="s">
        <v>215</v>
      </c>
    </row>
    <row r="10" spans="1:11" ht="22.5" x14ac:dyDescent="0.3">
      <c r="A10" s="9" t="s">
        <v>0</v>
      </c>
      <c r="B10" s="10" t="s">
        <v>198</v>
      </c>
      <c r="C10" s="9" t="s">
        <v>199</v>
      </c>
      <c r="D10" s="9" t="s">
        <v>200</v>
      </c>
      <c r="E10" s="9" t="s">
        <v>201</v>
      </c>
      <c r="F10" s="11" t="s">
        <v>202</v>
      </c>
      <c r="G10" s="11" t="s">
        <v>208</v>
      </c>
      <c r="H10" s="12" t="s">
        <v>211</v>
      </c>
      <c r="I10" s="11" t="s">
        <v>209</v>
      </c>
      <c r="J10" s="12" t="s">
        <v>212</v>
      </c>
      <c r="K10" s="11" t="s">
        <v>210</v>
      </c>
    </row>
    <row r="11" spans="1:11" x14ac:dyDescent="0.3">
      <c r="A11" s="5" t="s">
        <v>1</v>
      </c>
      <c r="B11" s="5">
        <v>1</v>
      </c>
      <c r="C11" s="6" t="s">
        <v>16</v>
      </c>
      <c r="D11" s="6" t="s">
        <v>93</v>
      </c>
      <c r="E11" s="5" t="s">
        <v>9</v>
      </c>
      <c r="F11" s="13">
        <f>2424+2624+390+2420+2635</f>
        <v>10493</v>
      </c>
      <c r="G11" s="13"/>
      <c r="H11" s="13"/>
      <c r="I11" s="13"/>
      <c r="J11" s="13"/>
      <c r="K11" s="13"/>
    </row>
    <row r="12" spans="1:11" x14ac:dyDescent="0.3">
      <c r="A12" s="5" t="s">
        <v>1</v>
      </c>
      <c r="B12" s="5">
        <v>2</v>
      </c>
      <c r="C12" s="6" t="s">
        <v>17</v>
      </c>
      <c r="D12" s="6" t="s">
        <v>18</v>
      </c>
      <c r="E12" s="5" t="s">
        <v>9</v>
      </c>
      <c r="F12" s="13">
        <f>350+539+438+415</f>
        <v>1742</v>
      </c>
      <c r="G12" s="13"/>
      <c r="H12" s="13"/>
      <c r="I12" s="13"/>
      <c r="J12" s="13"/>
      <c r="K12" s="13"/>
    </row>
    <row r="13" spans="1:11" x14ac:dyDescent="0.3">
      <c r="A13" s="5" t="s">
        <v>1</v>
      </c>
      <c r="B13" s="5">
        <v>3</v>
      </c>
      <c r="C13" s="6" t="s">
        <v>19</v>
      </c>
      <c r="D13" s="6" t="s">
        <v>20</v>
      </c>
      <c r="E13" s="5" t="s">
        <v>12</v>
      </c>
      <c r="F13" s="13">
        <f>105+62+27+481</f>
        <v>675</v>
      </c>
      <c r="G13" s="13"/>
      <c r="H13" s="13"/>
      <c r="I13" s="13"/>
      <c r="J13" s="13"/>
      <c r="K13" s="13"/>
    </row>
    <row r="14" spans="1:11" x14ac:dyDescent="0.3">
      <c r="A14" s="5" t="s">
        <v>1</v>
      </c>
      <c r="B14" s="5">
        <v>4</v>
      </c>
      <c r="C14" s="6" t="s">
        <v>21</v>
      </c>
      <c r="D14" s="6" t="s">
        <v>22</v>
      </c>
      <c r="E14" s="5" t="s">
        <v>23</v>
      </c>
      <c r="F14" s="13">
        <v>1300</v>
      </c>
      <c r="G14" s="13"/>
      <c r="H14" s="13"/>
      <c r="I14" s="13"/>
      <c r="J14" s="13"/>
      <c r="K14" s="13"/>
    </row>
    <row r="15" spans="1:11" x14ac:dyDescent="0.3">
      <c r="A15" s="5" t="s">
        <v>1</v>
      </c>
      <c r="B15" s="5">
        <v>5</v>
      </c>
      <c r="C15" s="6" t="s">
        <v>24</v>
      </c>
      <c r="D15" s="6" t="s">
        <v>25</v>
      </c>
      <c r="E15" s="5" t="s">
        <v>23</v>
      </c>
      <c r="F15" s="13">
        <f>34+41</f>
        <v>75</v>
      </c>
      <c r="G15" s="13"/>
      <c r="H15" s="13"/>
      <c r="I15" s="13"/>
      <c r="J15" s="13"/>
      <c r="K15" s="13"/>
    </row>
    <row r="16" spans="1:11" x14ac:dyDescent="0.3">
      <c r="A16" s="5" t="s">
        <v>1</v>
      </c>
      <c r="B16" s="5">
        <v>6</v>
      </c>
      <c r="C16" s="6" t="s">
        <v>26</v>
      </c>
      <c r="D16" s="6" t="s">
        <v>27</v>
      </c>
      <c r="E16" s="5" t="s">
        <v>28</v>
      </c>
      <c r="F16" s="13">
        <f>1120+374</f>
        <v>1494</v>
      </c>
      <c r="G16" s="13"/>
      <c r="H16" s="13"/>
      <c r="I16" s="13"/>
      <c r="J16" s="13"/>
      <c r="K16" s="13"/>
    </row>
    <row r="17" spans="1:11" x14ac:dyDescent="0.3">
      <c r="A17" s="5" t="s">
        <v>1</v>
      </c>
      <c r="B17" s="5">
        <v>7</v>
      </c>
      <c r="C17" s="6" t="s">
        <v>103</v>
      </c>
      <c r="D17" s="6" t="s">
        <v>104</v>
      </c>
      <c r="E17" s="5" t="s">
        <v>12</v>
      </c>
      <c r="F17" s="13">
        <f>138+126</f>
        <v>264</v>
      </c>
      <c r="G17" s="13"/>
      <c r="H17" s="13"/>
      <c r="I17" s="13"/>
      <c r="J17" s="13"/>
      <c r="K17" s="13"/>
    </row>
    <row r="18" spans="1:11" x14ac:dyDescent="0.3">
      <c r="A18" s="5" t="s">
        <v>1</v>
      </c>
      <c r="B18" s="5">
        <v>8</v>
      </c>
      <c r="C18" s="6" t="s">
        <v>142</v>
      </c>
      <c r="D18" s="6" t="s">
        <v>94</v>
      </c>
      <c r="E18" s="5" t="s">
        <v>12</v>
      </c>
      <c r="F18" s="13">
        <v>104</v>
      </c>
      <c r="G18" s="13"/>
      <c r="H18" s="13"/>
      <c r="I18" s="13"/>
      <c r="J18" s="13"/>
      <c r="K18" s="13"/>
    </row>
    <row r="19" spans="1:11" x14ac:dyDescent="0.3">
      <c r="A19" s="5" t="s">
        <v>1</v>
      </c>
      <c r="B19" s="5">
        <v>9</v>
      </c>
      <c r="C19" s="6" t="s">
        <v>143</v>
      </c>
      <c r="D19" s="6" t="s">
        <v>105</v>
      </c>
      <c r="E19" s="5" t="s">
        <v>12</v>
      </c>
      <c r="F19" s="13">
        <v>70</v>
      </c>
      <c r="G19" s="13"/>
      <c r="H19" s="13"/>
      <c r="I19" s="13"/>
      <c r="J19" s="13"/>
      <c r="K19" s="13"/>
    </row>
    <row r="20" spans="1:11" x14ac:dyDescent="0.3">
      <c r="A20" s="5" t="s">
        <v>1</v>
      </c>
      <c r="B20" s="5">
        <v>10</v>
      </c>
      <c r="C20" s="6" t="s">
        <v>95</v>
      </c>
      <c r="D20" s="6" t="s">
        <v>106</v>
      </c>
      <c r="E20" s="5" t="s">
        <v>13</v>
      </c>
      <c r="F20" s="13">
        <v>373</v>
      </c>
      <c r="G20" s="13"/>
      <c r="H20" s="13"/>
      <c r="I20" s="13"/>
      <c r="J20" s="13"/>
      <c r="K20" s="13"/>
    </row>
    <row r="21" spans="1:11" x14ac:dyDescent="0.3">
      <c r="A21" s="5" t="s">
        <v>1</v>
      </c>
      <c r="B21" s="5">
        <v>11</v>
      </c>
      <c r="C21" s="6" t="s">
        <v>95</v>
      </c>
      <c r="D21" s="6" t="s">
        <v>107</v>
      </c>
      <c r="E21" s="5" t="s">
        <v>13</v>
      </c>
      <c r="F21" s="13">
        <v>375</v>
      </c>
      <c r="G21" s="13"/>
      <c r="H21" s="13"/>
      <c r="I21" s="13"/>
      <c r="J21" s="13"/>
      <c r="K21" s="13"/>
    </row>
    <row r="22" spans="1:11" x14ac:dyDescent="0.3">
      <c r="A22" s="5" t="s">
        <v>1</v>
      </c>
      <c r="B22" s="5">
        <v>12</v>
      </c>
      <c r="C22" s="6" t="s">
        <v>108</v>
      </c>
      <c r="D22" s="6" t="s">
        <v>109</v>
      </c>
      <c r="E22" s="5" t="s">
        <v>9</v>
      </c>
      <c r="F22" s="13">
        <v>556.29999999999995</v>
      </c>
      <c r="G22" s="13"/>
      <c r="H22" s="13"/>
      <c r="I22" s="13"/>
      <c r="J22" s="13"/>
      <c r="K22" s="13"/>
    </row>
    <row r="23" spans="1:11" x14ac:dyDescent="0.3">
      <c r="A23" s="5" t="s">
        <v>1</v>
      </c>
      <c r="B23" s="5">
        <v>13</v>
      </c>
      <c r="C23" s="6" t="s">
        <v>96</v>
      </c>
      <c r="D23" s="6" t="s">
        <v>97</v>
      </c>
      <c r="E23" s="5" t="s">
        <v>14</v>
      </c>
      <c r="F23" s="13">
        <v>446</v>
      </c>
      <c r="G23" s="13"/>
      <c r="H23" s="13"/>
      <c r="I23" s="13"/>
      <c r="J23" s="13"/>
      <c r="K23" s="13"/>
    </row>
    <row r="24" spans="1:11" x14ac:dyDescent="0.3">
      <c r="A24" s="5" t="s">
        <v>1</v>
      </c>
      <c r="B24" s="5">
        <v>14</v>
      </c>
      <c r="C24" s="6" t="s">
        <v>98</v>
      </c>
      <c r="D24" s="6" t="s">
        <v>110</v>
      </c>
      <c r="E24" s="5" t="s">
        <v>9</v>
      </c>
      <c r="F24" s="13">
        <v>1129</v>
      </c>
      <c r="G24" s="13"/>
      <c r="H24" s="13"/>
      <c r="I24" s="13"/>
      <c r="J24" s="13"/>
      <c r="K24" s="13"/>
    </row>
    <row r="25" spans="1:11" x14ac:dyDescent="0.3">
      <c r="A25" s="5" t="s">
        <v>1</v>
      </c>
      <c r="B25" s="5">
        <v>15</v>
      </c>
      <c r="C25" s="6" t="s">
        <v>111</v>
      </c>
      <c r="D25" s="6" t="s">
        <v>112</v>
      </c>
      <c r="E25" s="5" t="s">
        <v>9</v>
      </c>
      <c r="F25" s="13">
        <v>302.2</v>
      </c>
      <c r="G25" s="13"/>
      <c r="H25" s="13"/>
      <c r="I25" s="13"/>
      <c r="J25" s="13"/>
      <c r="K25" s="13"/>
    </row>
    <row r="26" spans="1:11" x14ac:dyDescent="0.3">
      <c r="A26" s="5" t="s">
        <v>1</v>
      </c>
      <c r="B26" s="5">
        <v>16</v>
      </c>
      <c r="C26" s="6" t="s">
        <v>113</v>
      </c>
      <c r="D26" s="6" t="s">
        <v>99</v>
      </c>
      <c r="E26" s="5" t="s">
        <v>9</v>
      </c>
      <c r="F26" s="13">
        <f>1140+3654+2808+1836+1800</f>
        <v>11238</v>
      </c>
      <c r="G26" s="13"/>
      <c r="H26" s="13"/>
      <c r="I26" s="13"/>
      <c r="J26" s="13"/>
      <c r="K26" s="13"/>
    </row>
    <row r="27" spans="1:11" x14ac:dyDescent="0.3">
      <c r="A27" s="5" t="s">
        <v>1</v>
      </c>
      <c r="B27" s="5">
        <v>17</v>
      </c>
      <c r="C27" s="6" t="s">
        <v>100</v>
      </c>
      <c r="D27" s="6"/>
      <c r="E27" s="5" t="s">
        <v>12</v>
      </c>
      <c r="F27" s="13">
        <v>190</v>
      </c>
      <c r="G27" s="13"/>
      <c r="H27" s="13"/>
      <c r="I27" s="13"/>
      <c r="J27" s="13"/>
      <c r="K27" s="13"/>
    </row>
    <row r="28" spans="1:11" x14ac:dyDescent="0.3">
      <c r="A28" s="5" t="s">
        <v>1</v>
      </c>
      <c r="B28" s="5">
        <v>18</v>
      </c>
      <c r="C28" s="6" t="s">
        <v>114</v>
      </c>
      <c r="D28" s="6"/>
      <c r="E28" s="5" t="s">
        <v>12</v>
      </c>
      <c r="F28" s="13">
        <v>370</v>
      </c>
      <c r="G28" s="13"/>
      <c r="H28" s="13"/>
      <c r="I28" s="13"/>
      <c r="J28" s="13"/>
      <c r="K28" s="13"/>
    </row>
    <row r="29" spans="1:11" x14ac:dyDescent="0.3">
      <c r="A29" s="5" t="s">
        <v>1</v>
      </c>
      <c r="B29" s="5">
        <v>19</v>
      </c>
      <c r="C29" s="6" t="s">
        <v>115</v>
      </c>
      <c r="D29" s="6"/>
      <c r="E29" s="5" t="s">
        <v>12</v>
      </c>
      <c r="F29" s="13">
        <v>360</v>
      </c>
      <c r="G29" s="13"/>
      <c r="H29" s="13"/>
      <c r="I29" s="13"/>
      <c r="J29" s="13"/>
      <c r="K29" s="13"/>
    </row>
    <row r="30" spans="1:11" x14ac:dyDescent="0.3">
      <c r="A30" s="5" t="s">
        <v>1</v>
      </c>
      <c r="B30" s="5">
        <v>20</v>
      </c>
      <c r="C30" s="6" t="s">
        <v>116</v>
      </c>
      <c r="D30" s="6"/>
      <c r="E30" s="5" t="s">
        <v>9</v>
      </c>
      <c r="F30" s="13">
        <v>600</v>
      </c>
      <c r="G30" s="13"/>
      <c r="H30" s="13"/>
      <c r="I30" s="13"/>
      <c r="J30" s="13"/>
      <c r="K30" s="13"/>
    </row>
    <row r="31" spans="1:11" x14ac:dyDescent="0.3">
      <c r="A31" s="5" t="s">
        <v>1</v>
      </c>
      <c r="B31" s="5">
        <v>21</v>
      </c>
      <c r="C31" s="6" t="s">
        <v>117</v>
      </c>
      <c r="D31" s="6"/>
      <c r="E31" s="5" t="s">
        <v>9</v>
      </c>
      <c r="F31" s="13">
        <v>1800</v>
      </c>
      <c r="G31" s="13"/>
      <c r="H31" s="13"/>
      <c r="I31" s="13"/>
      <c r="J31" s="13"/>
      <c r="K31" s="13"/>
    </row>
    <row r="32" spans="1:11" x14ac:dyDescent="0.3">
      <c r="A32" s="5" t="s">
        <v>1</v>
      </c>
      <c r="B32" s="5">
        <v>22</v>
      </c>
      <c r="C32" s="6" t="s">
        <v>118</v>
      </c>
      <c r="D32" s="6" t="s">
        <v>119</v>
      </c>
      <c r="E32" s="5" t="s">
        <v>9</v>
      </c>
      <c r="F32" s="13">
        <f>25*12</f>
        <v>300</v>
      </c>
      <c r="G32" s="13"/>
      <c r="H32" s="13"/>
      <c r="I32" s="13"/>
      <c r="J32" s="13"/>
      <c r="K32" s="13"/>
    </row>
    <row r="33" spans="2:2" x14ac:dyDescent="0.3">
      <c r="B33" s="3"/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</sheetData>
  <phoneticPr fontId="13" type="noConversion"/>
  <printOptions horizontalCentered="1"/>
  <pageMargins left="0" right="0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30" zoomScaleNormal="130" workbookViewId="0">
      <selection activeCell="A4" sqref="A4"/>
    </sheetView>
  </sheetViews>
  <sheetFormatPr defaultRowHeight="11.25" x14ac:dyDescent="0.3"/>
  <cols>
    <col min="1" max="1" width="9" style="2"/>
    <col min="2" max="2" width="6.25" style="2" customWidth="1"/>
    <col min="3" max="3" width="41.25" style="3" bestFit="1" customWidth="1"/>
    <col min="4" max="4" width="28.875" style="3" bestFit="1" customWidth="1"/>
    <col min="5" max="5" width="4.75" style="2" bestFit="1" customWidth="1"/>
    <col min="6" max="6" width="6" style="3" bestFit="1" customWidth="1"/>
    <col min="7" max="7" width="10.875" style="3" customWidth="1"/>
    <col min="8" max="16384" width="9" style="3"/>
  </cols>
  <sheetData>
    <row r="1" spans="1:11" ht="20.25" x14ac:dyDescent="0.3">
      <c r="A1" s="1" t="s">
        <v>214</v>
      </c>
    </row>
    <row r="2" spans="1:11" ht="20.25" x14ac:dyDescent="0.3">
      <c r="A2" s="1"/>
    </row>
    <row r="3" spans="1:11" x14ac:dyDescent="0.3">
      <c r="A3" s="19" t="s">
        <v>216</v>
      </c>
    </row>
    <row r="4" spans="1:11" x14ac:dyDescent="0.3">
      <c r="A4" s="19" t="s">
        <v>217</v>
      </c>
    </row>
    <row r="5" spans="1:11" x14ac:dyDescent="0.3">
      <c r="A5" s="4" t="s">
        <v>215</v>
      </c>
    </row>
    <row r="6" spans="1:11" ht="22.5" x14ac:dyDescent="0.3">
      <c r="A6" s="9" t="s">
        <v>0</v>
      </c>
      <c r="B6" s="10" t="s">
        <v>203</v>
      </c>
      <c r="C6" s="9" t="s">
        <v>204</v>
      </c>
      <c r="D6" s="9" t="s">
        <v>205</v>
      </c>
      <c r="E6" s="9" t="s">
        <v>206</v>
      </c>
      <c r="F6" s="11" t="s">
        <v>207</v>
      </c>
      <c r="G6" s="11" t="s">
        <v>208</v>
      </c>
      <c r="H6" s="12" t="s">
        <v>211</v>
      </c>
      <c r="I6" s="11" t="s">
        <v>209</v>
      </c>
      <c r="J6" s="12" t="s">
        <v>212</v>
      </c>
      <c r="K6" s="11" t="s">
        <v>210</v>
      </c>
    </row>
    <row r="7" spans="1:11" x14ac:dyDescent="0.3">
      <c r="A7" s="15" t="s">
        <v>2</v>
      </c>
      <c r="B7" s="15">
        <v>1</v>
      </c>
      <c r="C7" s="16" t="s">
        <v>213</v>
      </c>
      <c r="D7" s="16" t="s">
        <v>120</v>
      </c>
      <c r="E7" s="15" t="s">
        <v>29</v>
      </c>
      <c r="F7" s="17">
        <v>426</v>
      </c>
      <c r="G7" s="17"/>
      <c r="H7" s="17"/>
      <c r="I7" s="17"/>
      <c r="J7" s="17"/>
      <c r="K7" s="17"/>
    </row>
    <row r="8" spans="1:11" x14ac:dyDescent="0.3">
      <c r="A8" s="15" t="s">
        <v>2</v>
      </c>
      <c r="B8" s="15">
        <v>2</v>
      </c>
      <c r="C8" s="16" t="s">
        <v>91</v>
      </c>
      <c r="D8" s="16" t="s">
        <v>27</v>
      </c>
      <c r="E8" s="15" t="s">
        <v>9</v>
      </c>
      <c r="F8" s="17">
        <v>1200</v>
      </c>
      <c r="G8" s="17"/>
      <c r="H8" s="17"/>
      <c r="I8" s="17"/>
      <c r="J8" s="17"/>
      <c r="K8" s="17"/>
    </row>
    <row r="9" spans="1:11" x14ac:dyDescent="0.3">
      <c r="A9" s="15" t="s">
        <v>2</v>
      </c>
      <c r="B9" s="15">
        <v>3</v>
      </c>
      <c r="C9" s="16" t="s">
        <v>121</v>
      </c>
      <c r="D9" s="16" t="s">
        <v>122</v>
      </c>
      <c r="E9" s="15" t="s">
        <v>30</v>
      </c>
      <c r="F9" s="17">
        <v>530</v>
      </c>
      <c r="G9" s="17"/>
      <c r="H9" s="17"/>
      <c r="I9" s="17"/>
      <c r="J9" s="17"/>
      <c r="K9" s="17"/>
    </row>
    <row r="10" spans="1:11" x14ac:dyDescent="0.3">
      <c r="A10" s="15" t="s">
        <v>2</v>
      </c>
      <c r="B10" s="15">
        <v>4</v>
      </c>
      <c r="C10" s="16" t="s">
        <v>138</v>
      </c>
      <c r="D10" s="16" t="s">
        <v>123</v>
      </c>
      <c r="E10" s="15" t="s">
        <v>13</v>
      </c>
      <c r="F10" s="17">
        <v>730</v>
      </c>
      <c r="G10" s="17"/>
      <c r="H10" s="17"/>
      <c r="I10" s="17"/>
      <c r="J10" s="17"/>
      <c r="K10" s="17"/>
    </row>
    <row r="11" spans="1:11" x14ac:dyDescent="0.3">
      <c r="A11" s="15" t="s">
        <v>2</v>
      </c>
      <c r="B11" s="15">
        <v>5</v>
      </c>
      <c r="C11" s="16" t="s">
        <v>37</v>
      </c>
      <c r="D11" s="16" t="s">
        <v>34</v>
      </c>
      <c r="E11" s="15" t="s">
        <v>28</v>
      </c>
      <c r="F11" s="17">
        <v>366</v>
      </c>
      <c r="G11" s="17"/>
      <c r="H11" s="17"/>
      <c r="I11" s="17"/>
      <c r="J11" s="17"/>
      <c r="K11" s="17"/>
    </row>
    <row r="12" spans="1:11" x14ac:dyDescent="0.3">
      <c r="A12" s="15" t="s">
        <v>2</v>
      </c>
      <c r="B12" s="15">
        <v>6</v>
      </c>
      <c r="C12" s="16" t="s">
        <v>38</v>
      </c>
      <c r="D12" s="16" t="s">
        <v>13</v>
      </c>
      <c r="E12" s="15" t="s">
        <v>39</v>
      </c>
      <c r="F12" s="17">
        <v>1073</v>
      </c>
      <c r="G12" s="17"/>
      <c r="H12" s="17"/>
      <c r="I12" s="17"/>
      <c r="J12" s="17"/>
      <c r="K12" s="17"/>
    </row>
    <row r="13" spans="1:11" x14ac:dyDescent="0.3">
      <c r="A13" s="15" t="s">
        <v>2</v>
      </c>
      <c r="B13" s="15">
        <v>7</v>
      </c>
      <c r="C13" s="16" t="s">
        <v>35</v>
      </c>
      <c r="D13" s="16" t="s">
        <v>139</v>
      </c>
      <c r="E13" s="15" t="s">
        <v>36</v>
      </c>
      <c r="F13" s="17">
        <v>1940</v>
      </c>
      <c r="G13" s="17"/>
      <c r="H13" s="17"/>
      <c r="I13" s="17"/>
      <c r="J13" s="17"/>
      <c r="K13" s="17"/>
    </row>
    <row r="14" spans="1:11" x14ac:dyDescent="0.3">
      <c r="A14" s="15" t="s">
        <v>2</v>
      </c>
      <c r="B14" s="15">
        <v>8</v>
      </c>
      <c r="C14" s="16" t="s">
        <v>124</v>
      </c>
      <c r="D14" s="16" t="s">
        <v>125</v>
      </c>
      <c r="E14" s="15" t="s">
        <v>31</v>
      </c>
      <c r="F14" s="17">
        <v>200</v>
      </c>
      <c r="G14" s="17"/>
      <c r="H14" s="17"/>
      <c r="I14" s="17"/>
      <c r="J14" s="17"/>
      <c r="K14" s="17"/>
    </row>
    <row r="15" spans="1:11" x14ac:dyDescent="0.3">
      <c r="A15" s="15" t="s">
        <v>2</v>
      </c>
      <c r="B15" s="15">
        <v>9</v>
      </c>
      <c r="C15" s="16" t="s">
        <v>126</v>
      </c>
      <c r="D15" s="16" t="s">
        <v>140</v>
      </c>
      <c r="E15" s="15" t="s">
        <v>12</v>
      </c>
      <c r="F15" s="17">
        <v>32</v>
      </c>
      <c r="G15" s="17"/>
      <c r="H15" s="17"/>
      <c r="I15" s="17"/>
      <c r="J15" s="17"/>
      <c r="K15" s="17"/>
    </row>
    <row r="16" spans="1:11" x14ac:dyDescent="0.3">
      <c r="A16" s="15" t="s">
        <v>2</v>
      </c>
      <c r="B16" s="15">
        <v>10</v>
      </c>
      <c r="C16" s="16" t="s">
        <v>127</v>
      </c>
      <c r="D16" s="16" t="s">
        <v>128</v>
      </c>
      <c r="E16" s="15" t="s">
        <v>29</v>
      </c>
      <c r="F16" s="17">
        <v>265</v>
      </c>
      <c r="G16" s="17"/>
      <c r="H16" s="17"/>
      <c r="I16" s="17"/>
      <c r="J16" s="17"/>
      <c r="K16" s="17"/>
    </row>
    <row r="17" spans="1:11" x14ac:dyDescent="0.3">
      <c r="A17" s="15" t="s">
        <v>2</v>
      </c>
      <c r="B17" s="15">
        <v>11</v>
      </c>
      <c r="C17" s="16" t="s">
        <v>141</v>
      </c>
      <c r="D17" s="16" t="s">
        <v>129</v>
      </c>
      <c r="E17" s="15" t="s">
        <v>32</v>
      </c>
      <c r="F17" s="17">
        <v>360</v>
      </c>
      <c r="G17" s="17"/>
      <c r="H17" s="17"/>
      <c r="I17" s="17"/>
      <c r="J17" s="17"/>
      <c r="K17" s="17"/>
    </row>
    <row r="18" spans="1:11" x14ac:dyDescent="0.3">
      <c r="A18" s="15" t="s">
        <v>2</v>
      </c>
      <c r="B18" s="15">
        <v>12</v>
      </c>
      <c r="C18" s="16" t="s">
        <v>130</v>
      </c>
      <c r="D18" s="16" t="s">
        <v>131</v>
      </c>
      <c r="E18" s="15" t="s">
        <v>13</v>
      </c>
      <c r="F18" s="17">
        <v>401</v>
      </c>
      <c r="G18" s="17"/>
      <c r="H18" s="17"/>
      <c r="I18" s="17"/>
      <c r="J18" s="17"/>
      <c r="K18" s="17"/>
    </row>
    <row r="19" spans="1:11" x14ac:dyDescent="0.3">
      <c r="A19" s="15" t="s">
        <v>2</v>
      </c>
      <c r="B19" s="15">
        <v>13</v>
      </c>
      <c r="C19" s="16" t="s">
        <v>132</v>
      </c>
      <c r="D19" s="16" t="s">
        <v>133</v>
      </c>
      <c r="E19" s="15" t="s">
        <v>9</v>
      </c>
      <c r="F19" s="17">
        <v>600</v>
      </c>
      <c r="G19" s="17"/>
      <c r="H19" s="17"/>
      <c r="I19" s="17"/>
      <c r="J19" s="17"/>
      <c r="K19" s="17"/>
    </row>
    <row r="20" spans="1:11" x14ac:dyDescent="0.3">
      <c r="A20" s="15" t="s">
        <v>2</v>
      </c>
      <c r="B20" s="15">
        <v>14</v>
      </c>
      <c r="C20" s="16" t="s">
        <v>134</v>
      </c>
      <c r="D20" s="16" t="s">
        <v>129</v>
      </c>
      <c r="E20" s="15" t="s">
        <v>34</v>
      </c>
      <c r="F20" s="17">
        <v>800</v>
      </c>
      <c r="G20" s="17"/>
      <c r="H20" s="17"/>
      <c r="I20" s="17"/>
      <c r="J20" s="17"/>
      <c r="K20" s="17"/>
    </row>
    <row r="21" spans="1:11" x14ac:dyDescent="0.3">
      <c r="A21" s="15" t="s">
        <v>2</v>
      </c>
      <c r="B21" s="15">
        <v>15</v>
      </c>
      <c r="C21" s="16" t="s">
        <v>40</v>
      </c>
      <c r="D21" s="16" t="s">
        <v>41</v>
      </c>
      <c r="E21" s="15" t="s">
        <v>42</v>
      </c>
      <c r="F21" s="17">
        <v>1050</v>
      </c>
      <c r="G21" s="17"/>
      <c r="H21" s="17"/>
      <c r="I21" s="17"/>
      <c r="J21" s="17"/>
      <c r="K21" s="17"/>
    </row>
    <row r="22" spans="1:11" x14ac:dyDescent="0.3">
      <c r="A22" s="15" t="s">
        <v>2</v>
      </c>
      <c r="B22" s="15">
        <v>16</v>
      </c>
      <c r="C22" s="16" t="s">
        <v>43</v>
      </c>
      <c r="D22" s="16" t="s">
        <v>44</v>
      </c>
      <c r="E22" s="15" t="s">
        <v>42</v>
      </c>
      <c r="F22" s="17">
        <v>1100</v>
      </c>
      <c r="G22" s="17"/>
      <c r="H22" s="17"/>
      <c r="I22" s="17"/>
      <c r="J22" s="17"/>
      <c r="K22" s="17"/>
    </row>
    <row r="23" spans="1:11" x14ac:dyDescent="0.3">
      <c r="A23" s="15" t="s">
        <v>2</v>
      </c>
      <c r="B23" s="15">
        <v>17</v>
      </c>
      <c r="C23" s="16" t="s">
        <v>83</v>
      </c>
      <c r="D23" s="16" t="s">
        <v>82</v>
      </c>
      <c r="E23" s="15" t="s">
        <v>12</v>
      </c>
      <c r="F23" s="17">
        <v>200</v>
      </c>
      <c r="G23" s="17"/>
      <c r="H23" s="17"/>
      <c r="I23" s="17"/>
      <c r="J23" s="17"/>
      <c r="K23" s="17"/>
    </row>
    <row r="24" spans="1:11" x14ac:dyDescent="0.3">
      <c r="A24" s="15" t="s">
        <v>2</v>
      </c>
      <c r="B24" s="15">
        <v>18</v>
      </c>
      <c r="C24" s="16" t="s">
        <v>135</v>
      </c>
      <c r="D24" s="16" t="s">
        <v>136</v>
      </c>
      <c r="E24" s="15" t="s">
        <v>84</v>
      </c>
      <c r="F24" s="17">
        <v>280</v>
      </c>
      <c r="G24" s="17"/>
      <c r="H24" s="17"/>
      <c r="I24" s="17"/>
      <c r="J24" s="17"/>
      <c r="K24" s="17"/>
    </row>
    <row r="25" spans="1:11" x14ac:dyDescent="0.3">
      <c r="A25" s="15" t="s">
        <v>2</v>
      </c>
      <c r="B25" s="15">
        <v>19</v>
      </c>
      <c r="C25" s="16" t="s">
        <v>85</v>
      </c>
      <c r="D25" s="16" t="s">
        <v>137</v>
      </c>
      <c r="E25" s="15" t="s">
        <v>9</v>
      </c>
      <c r="F25" s="17">
        <v>600</v>
      </c>
      <c r="G25" s="17"/>
      <c r="H25" s="17"/>
      <c r="I25" s="17"/>
      <c r="J25" s="17"/>
      <c r="K25" s="17"/>
    </row>
    <row r="26" spans="1:11" x14ac:dyDescent="0.3">
      <c r="A26" s="15" t="s">
        <v>2</v>
      </c>
      <c r="B26" s="15">
        <v>20</v>
      </c>
      <c r="C26" s="16" t="s">
        <v>86</v>
      </c>
      <c r="D26" s="16" t="s">
        <v>137</v>
      </c>
      <c r="E26" s="15" t="s">
        <v>9</v>
      </c>
      <c r="F26" s="17">
        <v>300</v>
      </c>
      <c r="G26" s="17"/>
      <c r="H26" s="17"/>
      <c r="I26" s="17"/>
      <c r="J26" s="17"/>
      <c r="K26" s="17"/>
    </row>
    <row r="27" spans="1:11" x14ac:dyDescent="0.3">
      <c r="A27" s="15" t="s">
        <v>2</v>
      </c>
      <c r="B27" s="15">
        <v>21</v>
      </c>
      <c r="C27" s="16" t="s">
        <v>87</v>
      </c>
      <c r="D27" s="16" t="s">
        <v>136</v>
      </c>
      <c r="E27" s="15" t="s">
        <v>9</v>
      </c>
      <c r="F27" s="17">
        <v>400</v>
      </c>
      <c r="G27" s="17"/>
      <c r="H27" s="17"/>
      <c r="I27" s="17"/>
      <c r="J27" s="17"/>
      <c r="K27" s="17"/>
    </row>
  </sheetData>
  <phoneticPr fontId="13" type="noConversion"/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40" zoomScaleNormal="140" workbookViewId="0">
      <selection activeCell="A4" sqref="A4"/>
    </sheetView>
  </sheetViews>
  <sheetFormatPr defaultRowHeight="11.25" x14ac:dyDescent="0.3"/>
  <cols>
    <col min="1" max="1" width="9" style="2"/>
    <col min="2" max="2" width="6.125" style="3" customWidth="1"/>
    <col min="3" max="3" width="36.5" style="3" bestFit="1" customWidth="1"/>
    <col min="4" max="4" width="27" style="3" bestFit="1" customWidth="1"/>
    <col min="5" max="5" width="4.25" style="2" bestFit="1" customWidth="1"/>
    <col min="6" max="6" width="6" style="3" bestFit="1" customWidth="1"/>
    <col min="7" max="11" width="9.625" style="3" customWidth="1"/>
    <col min="12" max="16384" width="9" style="3"/>
  </cols>
  <sheetData>
    <row r="1" spans="1:11" ht="20.25" x14ac:dyDescent="0.3">
      <c r="A1" s="1" t="s">
        <v>214</v>
      </c>
    </row>
    <row r="2" spans="1:11" ht="20.25" x14ac:dyDescent="0.3">
      <c r="A2" s="1"/>
    </row>
    <row r="3" spans="1:11" x14ac:dyDescent="0.3">
      <c r="A3" s="19" t="s">
        <v>216</v>
      </c>
    </row>
    <row r="4" spans="1:11" x14ac:dyDescent="0.3">
      <c r="A4" s="19" t="s">
        <v>217</v>
      </c>
    </row>
    <row r="5" spans="1:11" x14ac:dyDescent="0.3">
      <c r="A5" s="4" t="s">
        <v>215</v>
      </c>
    </row>
    <row r="6" spans="1:11" ht="22.5" x14ac:dyDescent="0.3">
      <c r="A6" s="9" t="s">
        <v>0</v>
      </c>
      <c r="B6" s="9" t="s">
        <v>203</v>
      </c>
      <c r="C6" s="9" t="s">
        <v>204</v>
      </c>
      <c r="D6" s="9" t="s">
        <v>205</v>
      </c>
      <c r="E6" s="9" t="s">
        <v>206</v>
      </c>
      <c r="F6" s="11" t="s">
        <v>207</v>
      </c>
      <c r="G6" s="11" t="s">
        <v>208</v>
      </c>
      <c r="H6" s="12" t="s">
        <v>211</v>
      </c>
      <c r="I6" s="11" t="s">
        <v>209</v>
      </c>
      <c r="J6" s="12" t="s">
        <v>212</v>
      </c>
      <c r="K6" s="11" t="s">
        <v>210</v>
      </c>
    </row>
    <row r="7" spans="1:11" x14ac:dyDescent="0.3">
      <c r="A7" s="15" t="s">
        <v>3</v>
      </c>
      <c r="B7" s="18">
        <v>1</v>
      </c>
      <c r="C7" s="16" t="s">
        <v>45</v>
      </c>
      <c r="D7" s="16" t="s">
        <v>46</v>
      </c>
      <c r="E7" s="15" t="s">
        <v>9</v>
      </c>
      <c r="F7" s="17">
        <v>2200</v>
      </c>
      <c r="G7" s="17"/>
      <c r="H7" s="17"/>
      <c r="I7" s="17"/>
      <c r="J7" s="17"/>
      <c r="K7" s="17"/>
    </row>
    <row r="8" spans="1:11" x14ac:dyDescent="0.3">
      <c r="A8" s="15" t="s">
        <v>3</v>
      </c>
      <c r="B8" s="18">
        <v>2</v>
      </c>
      <c r="C8" s="16" t="s">
        <v>47</v>
      </c>
      <c r="D8" s="16" t="s">
        <v>48</v>
      </c>
      <c r="E8" s="15" t="s">
        <v>9</v>
      </c>
      <c r="F8" s="17">
        <v>2000</v>
      </c>
      <c r="G8" s="17"/>
      <c r="H8" s="17"/>
      <c r="I8" s="17"/>
      <c r="J8" s="17"/>
      <c r="K8" s="17"/>
    </row>
    <row r="9" spans="1:11" x14ac:dyDescent="0.3">
      <c r="A9" s="15" t="s">
        <v>3</v>
      </c>
      <c r="B9" s="18">
        <v>3</v>
      </c>
      <c r="C9" s="16" t="s">
        <v>146</v>
      </c>
      <c r="D9" s="16" t="s">
        <v>151</v>
      </c>
      <c r="E9" s="15" t="s">
        <v>14</v>
      </c>
      <c r="F9" s="17">
        <v>2395</v>
      </c>
      <c r="G9" s="17"/>
      <c r="H9" s="17"/>
      <c r="I9" s="17"/>
      <c r="J9" s="17"/>
      <c r="K9" s="17"/>
    </row>
    <row r="10" spans="1:11" x14ac:dyDescent="0.3">
      <c r="A10" s="15" t="s">
        <v>3</v>
      </c>
      <c r="B10" s="18">
        <v>4</v>
      </c>
      <c r="C10" s="16" t="s">
        <v>152</v>
      </c>
      <c r="D10" s="16" t="s">
        <v>144</v>
      </c>
      <c r="E10" s="15" t="s">
        <v>9</v>
      </c>
      <c r="F10" s="17">
        <v>806</v>
      </c>
      <c r="G10" s="17"/>
      <c r="H10" s="17"/>
      <c r="I10" s="17"/>
      <c r="J10" s="17"/>
      <c r="K10" s="17"/>
    </row>
    <row r="11" spans="1:11" x14ac:dyDescent="0.3">
      <c r="A11" s="15" t="s">
        <v>3</v>
      </c>
      <c r="B11" s="18">
        <v>5</v>
      </c>
      <c r="C11" s="16" t="s">
        <v>153</v>
      </c>
      <c r="D11" s="16" t="s">
        <v>154</v>
      </c>
      <c r="E11" s="15" t="s">
        <v>51</v>
      </c>
      <c r="F11" s="17">
        <v>740.5</v>
      </c>
      <c r="G11" s="17"/>
      <c r="H11" s="17"/>
      <c r="I11" s="17"/>
      <c r="J11" s="17"/>
      <c r="K11" s="17"/>
    </row>
    <row r="12" spans="1:11" x14ac:dyDescent="0.3">
      <c r="A12" s="15" t="s">
        <v>3</v>
      </c>
      <c r="B12" s="18">
        <v>6</v>
      </c>
      <c r="C12" s="16" t="s">
        <v>52</v>
      </c>
      <c r="D12" s="16" t="s">
        <v>155</v>
      </c>
      <c r="E12" s="15" t="s">
        <v>53</v>
      </c>
      <c r="F12" s="17">
        <v>1531</v>
      </c>
      <c r="G12" s="17"/>
      <c r="H12" s="17"/>
      <c r="I12" s="17"/>
      <c r="J12" s="17"/>
      <c r="K12" s="17"/>
    </row>
    <row r="13" spans="1:11" x14ac:dyDescent="0.3">
      <c r="A13" s="15" t="s">
        <v>3</v>
      </c>
      <c r="B13" s="18">
        <v>7</v>
      </c>
      <c r="C13" s="16" t="s">
        <v>147</v>
      </c>
      <c r="D13" s="16" t="s">
        <v>156</v>
      </c>
      <c r="E13" s="15" t="s">
        <v>50</v>
      </c>
      <c r="F13" s="17">
        <v>2006</v>
      </c>
      <c r="G13" s="17"/>
      <c r="H13" s="17"/>
      <c r="I13" s="17"/>
      <c r="J13" s="17"/>
      <c r="K13" s="17"/>
    </row>
    <row r="14" spans="1:11" x14ac:dyDescent="0.3">
      <c r="A14" s="15" t="s">
        <v>3</v>
      </c>
      <c r="B14" s="18">
        <v>8</v>
      </c>
      <c r="C14" s="16" t="s">
        <v>157</v>
      </c>
      <c r="D14" s="16" t="s">
        <v>54</v>
      </c>
      <c r="E14" s="15" t="s">
        <v>9</v>
      </c>
      <c r="F14" s="17">
        <v>951</v>
      </c>
      <c r="G14" s="17"/>
      <c r="H14" s="17"/>
      <c r="I14" s="17"/>
      <c r="J14" s="17"/>
      <c r="K14" s="17"/>
    </row>
    <row r="15" spans="1:11" x14ac:dyDescent="0.3">
      <c r="A15" s="15" t="s">
        <v>3</v>
      </c>
      <c r="B15" s="18">
        <v>9</v>
      </c>
      <c r="C15" s="16" t="s">
        <v>55</v>
      </c>
      <c r="D15" s="16" t="s">
        <v>56</v>
      </c>
      <c r="E15" s="15" t="s">
        <v>9</v>
      </c>
      <c r="F15" s="17">
        <v>1294</v>
      </c>
      <c r="G15" s="17"/>
      <c r="H15" s="17"/>
      <c r="I15" s="17"/>
      <c r="J15" s="17"/>
      <c r="K15" s="17"/>
    </row>
    <row r="16" spans="1:11" x14ac:dyDescent="0.3">
      <c r="A16" s="15" t="s">
        <v>3</v>
      </c>
      <c r="B16" s="18">
        <v>10</v>
      </c>
      <c r="C16" s="16" t="s">
        <v>158</v>
      </c>
      <c r="D16" s="16" t="s">
        <v>159</v>
      </c>
      <c r="E16" s="15" t="s">
        <v>49</v>
      </c>
      <c r="F16" s="17">
        <v>1678</v>
      </c>
      <c r="G16" s="17"/>
      <c r="H16" s="17"/>
      <c r="I16" s="17"/>
      <c r="J16" s="17"/>
      <c r="K16" s="17"/>
    </row>
    <row r="17" spans="1:11" x14ac:dyDescent="0.3">
      <c r="A17" s="15" t="s">
        <v>3</v>
      </c>
      <c r="B17" s="18">
        <v>11</v>
      </c>
      <c r="C17" s="16" t="s">
        <v>160</v>
      </c>
      <c r="D17" s="16" t="s">
        <v>148</v>
      </c>
      <c r="E17" s="15" t="s">
        <v>57</v>
      </c>
      <c r="F17" s="17">
        <v>1000</v>
      </c>
      <c r="G17" s="17"/>
      <c r="H17" s="17"/>
      <c r="I17" s="17"/>
      <c r="J17" s="17"/>
      <c r="K17" s="17"/>
    </row>
    <row r="18" spans="1:11" x14ac:dyDescent="0.3">
      <c r="A18" s="15" t="s">
        <v>3</v>
      </c>
      <c r="B18" s="18">
        <v>12</v>
      </c>
      <c r="C18" s="16" t="s">
        <v>161</v>
      </c>
      <c r="D18" s="16" t="s">
        <v>162</v>
      </c>
      <c r="E18" s="15" t="s">
        <v>50</v>
      </c>
      <c r="F18" s="17">
        <v>568</v>
      </c>
      <c r="G18" s="17"/>
      <c r="H18" s="17"/>
      <c r="I18" s="17"/>
      <c r="J18" s="17"/>
      <c r="K18" s="17"/>
    </row>
    <row r="19" spans="1:11" x14ac:dyDescent="0.3">
      <c r="A19" s="15" t="s">
        <v>3</v>
      </c>
      <c r="B19" s="18">
        <v>13</v>
      </c>
      <c r="C19" s="16" t="s">
        <v>163</v>
      </c>
      <c r="D19" s="16" t="s">
        <v>164</v>
      </c>
      <c r="E19" s="15" t="s">
        <v>88</v>
      </c>
      <c r="F19" s="17">
        <v>80</v>
      </c>
      <c r="G19" s="17"/>
      <c r="H19" s="17"/>
      <c r="I19" s="17"/>
      <c r="J19" s="17"/>
      <c r="K19" s="17"/>
    </row>
    <row r="20" spans="1:11" x14ac:dyDescent="0.3">
      <c r="A20" s="15" t="s">
        <v>3</v>
      </c>
      <c r="B20" s="18">
        <v>14</v>
      </c>
      <c r="C20" s="16" t="s">
        <v>149</v>
      </c>
      <c r="D20" s="16"/>
      <c r="E20" s="15" t="s">
        <v>9</v>
      </c>
      <c r="F20" s="17">
        <v>500</v>
      </c>
      <c r="G20" s="17"/>
      <c r="H20" s="17"/>
      <c r="I20" s="17"/>
      <c r="J20" s="17"/>
      <c r="K20" s="17"/>
    </row>
    <row r="21" spans="1:11" x14ac:dyDescent="0.3">
      <c r="A21" s="15" t="s">
        <v>3</v>
      </c>
      <c r="B21" s="18">
        <v>15</v>
      </c>
      <c r="C21" s="16" t="s">
        <v>145</v>
      </c>
      <c r="D21" s="16"/>
      <c r="E21" s="15" t="s">
        <v>9</v>
      </c>
      <c r="F21" s="17">
        <v>300</v>
      </c>
      <c r="G21" s="17"/>
      <c r="H21" s="17"/>
      <c r="I21" s="17"/>
      <c r="J21" s="17"/>
      <c r="K21" s="17"/>
    </row>
    <row r="22" spans="1:11" x14ac:dyDescent="0.3">
      <c r="A22" s="15" t="s">
        <v>3</v>
      </c>
      <c r="B22" s="18">
        <v>16</v>
      </c>
      <c r="C22" s="16" t="s">
        <v>150</v>
      </c>
      <c r="D22" s="16"/>
      <c r="E22" s="15" t="s">
        <v>9</v>
      </c>
      <c r="F22" s="17">
        <v>40</v>
      </c>
      <c r="G22" s="17"/>
      <c r="H22" s="17"/>
      <c r="I22" s="17"/>
      <c r="J22" s="17"/>
      <c r="K22" s="17"/>
    </row>
    <row r="23" spans="1:11" x14ac:dyDescent="0.3">
      <c r="A23" s="15" t="s">
        <v>3</v>
      </c>
      <c r="B23" s="18">
        <v>17</v>
      </c>
      <c r="C23" s="16" t="s">
        <v>165</v>
      </c>
      <c r="D23" s="16" t="s">
        <v>89</v>
      </c>
      <c r="E23" s="15" t="s">
        <v>9</v>
      </c>
      <c r="F23" s="17">
        <v>400</v>
      </c>
      <c r="G23" s="17"/>
      <c r="H23" s="17"/>
      <c r="I23" s="17"/>
      <c r="J23" s="17"/>
      <c r="K23" s="17"/>
    </row>
  </sheetData>
  <phoneticPr fontId="13" type="noConversion"/>
  <printOptions horizontalCentere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A4" sqref="A4"/>
    </sheetView>
  </sheetViews>
  <sheetFormatPr defaultRowHeight="11.25" x14ac:dyDescent="0.3"/>
  <cols>
    <col min="1" max="1" width="9" style="2"/>
    <col min="2" max="2" width="7" style="2" customWidth="1"/>
    <col min="3" max="3" width="41.875" style="3" bestFit="1" customWidth="1"/>
    <col min="4" max="4" width="16.75" style="3" bestFit="1" customWidth="1"/>
    <col min="5" max="5" width="4.75" style="2" bestFit="1" customWidth="1"/>
    <col min="6" max="6" width="6" style="3" bestFit="1" customWidth="1"/>
    <col min="7" max="11" width="10.75" style="3" customWidth="1"/>
    <col min="12" max="16384" width="9" style="3"/>
  </cols>
  <sheetData>
    <row r="1" spans="1:11" ht="20.25" x14ac:dyDescent="0.3">
      <c r="A1" s="1" t="s">
        <v>214</v>
      </c>
    </row>
    <row r="2" spans="1:11" ht="20.25" x14ac:dyDescent="0.3">
      <c r="A2" s="1"/>
    </row>
    <row r="3" spans="1:11" x14ac:dyDescent="0.3">
      <c r="A3" s="19" t="s">
        <v>216</v>
      </c>
    </row>
    <row r="4" spans="1:11" x14ac:dyDescent="0.3">
      <c r="A4" s="19" t="s">
        <v>217</v>
      </c>
    </row>
    <row r="5" spans="1:11" x14ac:dyDescent="0.3">
      <c r="A5" s="4" t="s">
        <v>215</v>
      </c>
    </row>
    <row r="6" spans="1:11" ht="22.5" x14ac:dyDescent="0.3">
      <c r="A6" s="9" t="s">
        <v>0</v>
      </c>
      <c r="B6" s="10" t="s">
        <v>203</v>
      </c>
      <c r="C6" s="9" t="s">
        <v>204</v>
      </c>
      <c r="D6" s="9" t="s">
        <v>205</v>
      </c>
      <c r="E6" s="9" t="s">
        <v>206</v>
      </c>
      <c r="F6" s="11" t="s">
        <v>207</v>
      </c>
      <c r="G6" s="11" t="s">
        <v>208</v>
      </c>
      <c r="H6" s="12" t="s">
        <v>211</v>
      </c>
      <c r="I6" s="11" t="s">
        <v>209</v>
      </c>
      <c r="J6" s="12" t="s">
        <v>212</v>
      </c>
      <c r="K6" s="11" t="s">
        <v>210</v>
      </c>
    </row>
    <row r="7" spans="1:11" x14ac:dyDescent="0.3">
      <c r="A7" s="15" t="s">
        <v>58</v>
      </c>
      <c r="B7" s="15">
        <v>1</v>
      </c>
      <c r="C7" s="16" t="s">
        <v>172</v>
      </c>
      <c r="D7" s="16" t="s">
        <v>173</v>
      </c>
      <c r="E7" s="15" t="s">
        <v>12</v>
      </c>
      <c r="F7" s="17">
        <v>1341</v>
      </c>
      <c r="G7" s="17"/>
      <c r="H7" s="17"/>
      <c r="I7" s="17"/>
      <c r="J7" s="17"/>
      <c r="K7" s="17"/>
    </row>
    <row r="8" spans="1:11" x14ac:dyDescent="0.3">
      <c r="A8" s="15" t="s">
        <v>58</v>
      </c>
      <c r="B8" s="15">
        <v>2</v>
      </c>
      <c r="C8" s="16" t="s">
        <v>63</v>
      </c>
      <c r="D8" s="16" t="s">
        <v>62</v>
      </c>
      <c r="E8" s="15" t="s">
        <v>61</v>
      </c>
      <c r="F8" s="17">
        <v>631</v>
      </c>
      <c r="G8" s="17"/>
      <c r="H8" s="17"/>
      <c r="I8" s="17"/>
      <c r="J8" s="17"/>
      <c r="K8" s="17"/>
    </row>
    <row r="9" spans="1:11" x14ac:dyDescent="0.3">
      <c r="A9" s="15" t="s">
        <v>58</v>
      </c>
      <c r="B9" s="15">
        <v>3</v>
      </c>
      <c r="C9" s="16" t="s">
        <v>64</v>
      </c>
      <c r="D9" s="16" t="s">
        <v>14</v>
      </c>
      <c r="E9" s="15" t="s">
        <v>11</v>
      </c>
      <c r="F9" s="17">
        <v>6265</v>
      </c>
      <c r="G9" s="17"/>
      <c r="H9" s="17"/>
      <c r="I9" s="17"/>
      <c r="J9" s="17"/>
      <c r="K9" s="17"/>
    </row>
    <row r="10" spans="1:11" x14ac:dyDescent="0.3">
      <c r="A10" s="15" t="s">
        <v>58</v>
      </c>
      <c r="B10" s="15">
        <v>4</v>
      </c>
      <c r="C10" s="16" t="s">
        <v>65</v>
      </c>
      <c r="D10" s="16" t="s">
        <v>66</v>
      </c>
      <c r="E10" s="15" t="s">
        <v>61</v>
      </c>
      <c r="F10" s="17">
        <v>1339</v>
      </c>
      <c r="G10" s="17"/>
      <c r="H10" s="17"/>
      <c r="I10" s="17"/>
      <c r="J10" s="17"/>
      <c r="K10" s="17"/>
    </row>
    <row r="11" spans="1:11" x14ac:dyDescent="0.3">
      <c r="A11" s="15" t="s">
        <v>58</v>
      </c>
      <c r="B11" s="15">
        <v>5</v>
      </c>
      <c r="C11" s="16" t="s">
        <v>67</v>
      </c>
      <c r="D11" s="16" t="s">
        <v>13</v>
      </c>
      <c r="E11" s="15" t="s">
        <v>39</v>
      </c>
      <c r="F11" s="17">
        <v>500</v>
      </c>
      <c r="G11" s="17"/>
      <c r="H11" s="17"/>
      <c r="I11" s="17"/>
      <c r="J11" s="17"/>
      <c r="K11" s="17"/>
    </row>
    <row r="12" spans="1:11" x14ac:dyDescent="0.3">
      <c r="A12" s="15" t="s">
        <v>58</v>
      </c>
      <c r="B12" s="15">
        <v>6</v>
      </c>
      <c r="C12" s="16" t="s">
        <v>174</v>
      </c>
      <c r="D12" s="16" t="s">
        <v>8</v>
      </c>
      <c r="E12" s="15" t="s">
        <v>11</v>
      </c>
      <c r="F12" s="17">
        <v>929</v>
      </c>
      <c r="G12" s="17"/>
      <c r="H12" s="17"/>
      <c r="I12" s="17"/>
      <c r="J12" s="17"/>
      <c r="K12" s="17"/>
    </row>
    <row r="13" spans="1:11" x14ac:dyDescent="0.3">
      <c r="A13" s="15" t="s">
        <v>58</v>
      </c>
      <c r="B13" s="15">
        <v>7</v>
      </c>
      <c r="C13" s="16" t="s">
        <v>68</v>
      </c>
      <c r="D13" s="16" t="s">
        <v>11</v>
      </c>
      <c r="E13" s="15" t="s">
        <v>11</v>
      </c>
      <c r="F13" s="17">
        <v>206</v>
      </c>
      <c r="G13" s="17"/>
      <c r="H13" s="17"/>
      <c r="I13" s="17"/>
      <c r="J13" s="17"/>
      <c r="K13" s="17"/>
    </row>
    <row r="14" spans="1:11" x14ac:dyDescent="0.3">
      <c r="A14" s="15" t="s">
        <v>58</v>
      </c>
      <c r="B14" s="15">
        <v>8</v>
      </c>
      <c r="C14" s="16" t="s">
        <v>69</v>
      </c>
      <c r="D14" s="16" t="s">
        <v>31</v>
      </c>
      <c r="E14" s="15" t="s">
        <v>39</v>
      </c>
      <c r="F14" s="17">
        <v>260</v>
      </c>
      <c r="G14" s="17"/>
      <c r="H14" s="17"/>
      <c r="I14" s="17"/>
      <c r="J14" s="17"/>
      <c r="K14" s="17"/>
    </row>
    <row r="15" spans="1:11" x14ac:dyDescent="0.3">
      <c r="A15" s="15" t="s">
        <v>58</v>
      </c>
      <c r="B15" s="15">
        <v>9</v>
      </c>
      <c r="C15" s="16" t="s">
        <v>70</v>
      </c>
      <c r="D15" s="16" t="s">
        <v>9</v>
      </c>
      <c r="E15" s="15" t="s">
        <v>28</v>
      </c>
      <c r="F15" s="17">
        <v>1858</v>
      </c>
      <c r="G15" s="17"/>
      <c r="H15" s="17"/>
      <c r="I15" s="17"/>
      <c r="J15" s="17"/>
      <c r="K15" s="17"/>
    </row>
    <row r="16" spans="1:11" x14ac:dyDescent="0.3">
      <c r="A16" s="15" t="s">
        <v>58</v>
      </c>
      <c r="B16" s="15">
        <v>10</v>
      </c>
      <c r="C16" s="16" t="s">
        <v>71</v>
      </c>
      <c r="D16" s="16" t="s">
        <v>14</v>
      </c>
      <c r="E16" s="15" t="s">
        <v>11</v>
      </c>
      <c r="F16" s="17">
        <v>718</v>
      </c>
      <c r="G16" s="17"/>
      <c r="H16" s="17"/>
      <c r="I16" s="17"/>
      <c r="J16" s="17"/>
      <c r="K16" s="17"/>
    </row>
    <row r="17" spans="1:11" x14ac:dyDescent="0.3">
      <c r="A17" s="15" t="s">
        <v>58</v>
      </c>
      <c r="B17" s="15">
        <v>11</v>
      </c>
      <c r="C17" s="16" t="s">
        <v>72</v>
      </c>
      <c r="D17" s="16" t="s">
        <v>13</v>
      </c>
      <c r="E17" s="15" t="s">
        <v>39</v>
      </c>
      <c r="F17" s="17">
        <v>407</v>
      </c>
      <c r="G17" s="17"/>
      <c r="H17" s="17"/>
      <c r="I17" s="17"/>
      <c r="J17" s="17"/>
      <c r="K17" s="17"/>
    </row>
    <row r="18" spans="1:11" x14ac:dyDescent="0.3">
      <c r="A18" s="15" t="s">
        <v>58</v>
      </c>
      <c r="B18" s="15">
        <v>12</v>
      </c>
      <c r="C18" s="16" t="s">
        <v>167</v>
      </c>
      <c r="D18" s="16" t="s">
        <v>59</v>
      </c>
      <c r="E18" s="15" t="s">
        <v>11</v>
      </c>
      <c r="F18" s="17">
        <v>224</v>
      </c>
      <c r="G18" s="17"/>
      <c r="H18" s="17"/>
      <c r="I18" s="17"/>
      <c r="J18" s="17"/>
      <c r="K18" s="17"/>
    </row>
    <row r="19" spans="1:11" x14ac:dyDescent="0.3">
      <c r="A19" s="15" t="s">
        <v>58</v>
      </c>
      <c r="B19" s="15">
        <v>13</v>
      </c>
      <c r="C19" s="16" t="s">
        <v>175</v>
      </c>
      <c r="D19" s="16" t="s">
        <v>166</v>
      </c>
      <c r="E19" s="15" t="s">
        <v>11</v>
      </c>
      <c r="F19" s="17">
        <v>220</v>
      </c>
      <c r="G19" s="17"/>
      <c r="H19" s="17"/>
      <c r="I19" s="17"/>
      <c r="J19" s="17"/>
      <c r="K19" s="17"/>
    </row>
    <row r="20" spans="1:11" x14ac:dyDescent="0.3">
      <c r="A20" s="15" t="s">
        <v>58</v>
      </c>
      <c r="B20" s="15">
        <v>14</v>
      </c>
      <c r="C20" s="16" t="s">
        <v>168</v>
      </c>
      <c r="D20" s="16" t="s">
        <v>60</v>
      </c>
      <c r="E20" s="15" t="s">
        <v>11</v>
      </c>
      <c r="F20" s="17">
        <v>314</v>
      </c>
      <c r="G20" s="17"/>
      <c r="H20" s="17"/>
      <c r="I20" s="17"/>
      <c r="J20" s="17"/>
      <c r="K20" s="17"/>
    </row>
    <row r="21" spans="1:11" x14ac:dyDescent="0.3">
      <c r="A21" s="15" t="s">
        <v>58</v>
      </c>
      <c r="B21" s="15">
        <v>15</v>
      </c>
      <c r="C21" s="16" t="s">
        <v>176</v>
      </c>
      <c r="D21" s="16" t="s">
        <v>169</v>
      </c>
      <c r="E21" s="15" t="s">
        <v>11</v>
      </c>
      <c r="F21" s="17">
        <v>62</v>
      </c>
      <c r="G21" s="17"/>
      <c r="H21" s="17"/>
      <c r="I21" s="17"/>
      <c r="J21" s="17"/>
      <c r="K21" s="17"/>
    </row>
    <row r="22" spans="1:11" x14ac:dyDescent="0.3">
      <c r="A22" s="15" t="s">
        <v>58</v>
      </c>
      <c r="B22" s="15">
        <v>16</v>
      </c>
      <c r="C22" s="16" t="s">
        <v>73</v>
      </c>
      <c r="D22" s="16" t="s">
        <v>74</v>
      </c>
      <c r="E22" s="15" t="s">
        <v>11</v>
      </c>
      <c r="F22" s="17">
        <v>110</v>
      </c>
      <c r="G22" s="17"/>
      <c r="H22" s="17"/>
      <c r="I22" s="17"/>
      <c r="J22" s="17"/>
      <c r="K22" s="17"/>
    </row>
    <row r="23" spans="1:11" x14ac:dyDescent="0.3">
      <c r="A23" s="15" t="s">
        <v>58</v>
      </c>
      <c r="B23" s="15">
        <v>17</v>
      </c>
      <c r="C23" s="16" t="s">
        <v>170</v>
      </c>
      <c r="D23" s="16" t="s">
        <v>171</v>
      </c>
      <c r="E23" s="15" t="s">
        <v>11</v>
      </c>
      <c r="F23" s="17">
        <v>556</v>
      </c>
      <c r="G23" s="17"/>
      <c r="H23" s="17"/>
      <c r="I23" s="17"/>
      <c r="J23" s="17"/>
      <c r="K23" s="17"/>
    </row>
    <row r="24" spans="1:11" x14ac:dyDescent="0.3">
      <c r="A24" s="15" t="s">
        <v>58</v>
      </c>
      <c r="B24" s="15">
        <v>18</v>
      </c>
      <c r="C24" s="16" t="s">
        <v>177</v>
      </c>
      <c r="D24" s="16" t="s">
        <v>90</v>
      </c>
      <c r="E24" s="15" t="s">
        <v>11</v>
      </c>
      <c r="F24" s="17">
        <v>80</v>
      </c>
      <c r="G24" s="17"/>
      <c r="H24" s="17"/>
      <c r="I24" s="17"/>
      <c r="J24" s="17"/>
      <c r="K24" s="17"/>
    </row>
  </sheetData>
  <phoneticPr fontId="13" type="noConversion"/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60" zoomScaleNormal="160" workbookViewId="0">
      <selection activeCell="B14" sqref="B14"/>
    </sheetView>
  </sheetViews>
  <sheetFormatPr defaultRowHeight="11.25" x14ac:dyDescent="0.3"/>
  <cols>
    <col min="1" max="1" width="9" style="2"/>
    <col min="2" max="2" width="6.75" style="3" customWidth="1"/>
    <col min="3" max="3" width="21.625" style="3" bestFit="1" customWidth="1"/>
    <col min="4" max="4" width="19.875" style="3" bestFit="1" customWidth="1"/>
    <col min="5" max="5" width="4.25" style="2" bestFit="1" customWidth="1"/>
    <col min="6" max="6" width="6" style="3" bestFit="1" customWidth="1"/>
    <col min="7" max="11" width="9.375" style="3" customWidth="1"/>
    <col min="12" max="16384" width="9" style="3"/>
  </cols>
  <sheetData>
    <row r="1" spans="1:11" ht="20.25" x14ac:dyDescent="0.3">
      <c r="A1" s="1" t="s">
        <v>214</v>
      </c>
    </row>
    <row r="2" spans="1:11" ht="20.25" x14ac:dyDescent="0.3">
      <c r="A2" s="1"/>
    </row>
    <row r="3" spans="1:11" x14ac:dyDescent="0.3">
      <c r="A3" s="19" t="s">
        <v>216</v>
      </c>
    </row>
    <row r="4" spans="1:11" x14ac:dyDescent="0.3">
      <c r="A4" s="19" t="s">
        <v>217</v>
      </c>
    </row>
    <row r="5" spans="1:11" x14ac:dyDescent="0.3">
      <c r="A5" s="4" t="s">
        <v>215</v>
      </c>
    </row>
    <row r="6" spans="1:11" ht="22.5" x14ac:dyDescent="0.3">
      <c r="A6" s="9" t="s">
        <v>0</v>
      </c>
      <c r="B6" s="10" t="s">
        <v>203</v>
      </c>
      <c r="C6" s="9" t="s">
        <v>204</v>
      </c>
      <c r="D6" s="9" t="s">
        <v>205</v>
      </c>
      <c r="E6" s="9" t="s">
        <v>206</v>
      </c>
      <c r="F6" s="11" t="s">
        <v>207</v>
      </c>
      <c r="G6" s="11" t="s">
        <v>208</v>
      </c>
      <c r="H6" s="12" t="s">
        <v>211</v>
      </c>
      <c r="I6" s="11" t="s">
        <v>209</v>
      </c>
      <c r="J6" s="12" t="s">
        <v>212</v>
      </c>
      <c r="K6" s="11" t="s">
        <v>210</v>
      </c>
    </row>
    <row r="7" spans="1:11" x14ac:dyDescent="0.3">
      <c r="A7" s="15" t="s">
        <v>6</v>
      </c>
      <c r="B7" s="15">
        <v>1</v>
      </c>
      <c r="C7" s="16" t="s">
        <v>184</v>
      </c>
      <c r="D7" s="16" t="s">
        <v>178</v>
      </c>
      <c r="E7" s="15" t="s">
        <v>33</v>
      </c>
      <c r="F7" s="17">
        <v>132</v>
      </c>
      <c r="G7" s="17"/>
      <c r="H7" s="17"/>
      <c r="I7" s="17"/>
      <c r="J7" s="17"/>
      <c r="K7" s="17"/>
    </row>
    <row r="8" spans="1:11" x14ac:dyDescent="0.3">
      <c r="A8" s="15" t="s">
        <v>6</v>
      </c>
      <c r="B8" s="15">
        <v>2</v>
      </c>
      <c r="C8" s="16" t="s">
        <v>179</v>
      </c>
      <c r="D8" s="16" t="s">
        <v>76</v>
      </c>
      <c r="E8" s="15" t="s">
        <v>11</v>
      </c>
      <c r="F8" s="17">
        <v>76</v>
      </c>
      <c r="G8" s="17"/>
      <c r="H8" s="17"/>
      <c r="I8" s="17"/>
      <c r="J8" s="17"/>
      <c r="K8" s="17"/>
    </row>
    <row r="9" spans="1:11" x14ac:dyDescent="0.3">
      <c r="A9" s="15" t="s">
        <v>6</v>
      </c>
      <c r="B9" s="15">
        <v>3</v>
      </c>
      <c r="C9" s="16" t="s">
        <v>180</v>
      </c>
      <c r="D9" s="16" t="s">
        <v>77</v>
      </c>
      <c r="E9" s="15" t="s">
        <v>75</v>
      </c>
      <c r="F9" s="17">
        <v>2412</v>
      </c>
      <c r="G9" s="17"/>
      <c r="H9" s="17"/>
      <c r="I9" s="17"/>
      <c r="J9" s="17"/>
      <c r="K9" s="17"/>
    </row>
    <row r="10" spans="1:11" x14ac:dyDescent="0.3">
      <c r="A10" s="15" t="s">
        <v>6</v>
      </c>
      <c r="B10" s="15">
        <v>4</v>
      </c>
      <c r="C10" s="16" t="s">
        <v>79</v>
      </c>
      <c r="D10" s="16" t="s">
        <v>80</v>
      </c>
      <c r="E10" s="15" t="s">
        <v>23</v>
      </c>
      <c r="F10" s="17">
        <v>79</v>
      </c>
      <c r="G10" s="17"/>
      <c r="H10" s="17"/>
      <c r="I10" s="17"/>
      <c r="J10" s="17"/>
      <c r="K10" s="17"/>
    </row>
    <row r="11" spans="1:11" x14ac:dyDescent="0.3">
      <c r="A11" s="15" t="s">
        <v>6</v>
      </c>
      <c r="B11" s="15">
        <v>5</v>
      </c>
      <c r="C11" s="16" t="s">
        <v>181</v>
      </c>
      <c r="D11" s="16" t="s">
        <v>182</v>
      </c>
      <c r="E11" s="15" t="s">
        <v>75</v>
      </c>
      <c r="F11" s="17">
        <v>472</v>
      </c>
      <c r="G11" s="17"/>
      <c r="H11" s="17"/>
      <c r="I11" s="17"/>
      <c r="J11" s="17"/>
      <c r="K11" s="17"/>
    </row>
    <row r="12" spans="1:11" x14ac:dyDescent="0.3">
      <c r="A12" s="15" t="s">
        <v>6</v>
      </c>
      <c r="B12" s="15">
        <v>6</v>
      </c>
      <c r="C12" s="16" t="s">
        <v>185</v>
      </c>
      <c r="D12" s="16" t="s">
        <v>186</v>
      </c>
      <c r="E12" s="15" t="s">
        <v>75</v>
      </c>
      <c r="F12" s="17">
        <v>299</v>
      </c>
      <c r="G12" s="17"/>
      <c r="H12" s="17"/>
      <c r="I12" s="17"/>
      <c r="J12" s="17"/>
      <c r="K12" s="17"/>
    </row>
    <row r="13" spans="1:11" x14ac:dyDescent="0.3">
      <c r="A13" s="15" t="s">
        <v>6</v>
      </c>
      <c r="B13" s="15">
        <v>7</v>
      </c>
      <c r="C13" s="16" t="s">
        <v>187</v>
      </c>
      <c r="D13" s="16" t="s">
        <v>188</v>
      </c>
      <c r="E13" s="15" t="s">
        <v>14</v>
      </c>
      <c r="F13" s="17">
        <v>35</v>
      </c>
      <c r="G13" s="17"/>
      <c r="H13" s="17"/>
      <c r="I13" s="17"/>
      <c r="J13" s="17"/>
      <c r="K13" s="17"/>
    </row>
    <row r="14" spans="1:11" x14ac:dyDescent="0.3">
      <c r="A14" s="15" t="s">
        <v>6</v>
      </c>
      <c r="B14" s="15">
        <v>8</v>
      </c>
      <c r="C14" s="16" t="s">
        <v>189</v>
      </c>
      <c r="D14" s="16" t="s">
        <v>183</v>
      </c>
      <c r="E14" s="15" t="s">
        <v>13</v>
      </c>
      <c r="F14" s="17">
        <v>86</v>
      </c>
      <c r="G14" s="17"/>
      <c r="H14" s="17"/>
      <c r="I14" s="17"/>
      <c r="J14" s="17"/>
      <c r="K14" s="17"/>
    </row>
    <row r="15" spans="1:11" x14ac:dyDescent="0.3">
      <c r="A15" s="15" t="s">
        <v>6</v>
      </c>
      <c r="B15" s="15">
        <v>9</v>
      </c>
      <c r="C15" s="16" t="s">
        <v>190</v>
      </c>
      <c r="D15" s="16" t="s">
        <v>78</v>
      </c>
      <c r="E15" s="15" t="s">
        <v>75</v>
      </c>
      <c r="F15" s="17">
        <v>52</v>
      </c>
      <c r="G15" s="17"/>
      <c r="H15" s="17"/>
      <c r="I15" s="17"/>
      <c r="J15" s="17"/>
      <c r="K15" s="17"/>
    </row>
    <row r="16" spans="1:11" x14ac:dyDescent="0.3">
      <c r="A16" s="15" t="s">
        <v>6</v>
      </c>
      <c r="B16" s="15">
        <v>10</v>
      </c>
      <c r="C16" s="16" t="s">
        <v>191</v>
      </c>
      <c r="D16" s="16" t="s">
        <v>192</v>
      </c>
      <c r="E16" s="15" t="s">
        <v>14</v>
      </c>
      <c r="F16" s="17">
        <v>24</v>
      </c>
      <c r="G16" s="17"/>
      <c r="H16" s="17"/>
      <c r="I16" s="17"/>
      <c r="J16" s="17"/>
      <c r="K16" s="17"/>
    </row>
    <row r="17" spans="1:11" x14ac:dyDescent="0.3">
      <c r="A17" s="15" t="s">
        <v>6</v>
      </c>
      <c r="B17" s="15">
        <v>11</v>
      </c>
      <c r="C17" s="16" t="s">
        <v>193</v>
      </c>
      <c r="D17" s="16" t="s">
        <v>194</v>
      </c>
      <c r="E17" s="15" t="s">
        <v>75</v>
      </c>
      <c r="F17" s="17">
        <v>48</v>
      </c>
      <c r="G17" s="17"/>
      <c r="H17" s="17"/>
      <c r="I17" s="17"/>
      <c r="J17" s="17"/>
      <c r="K17" s="17"/>
    </row>
    <row r="18" spans="1:11" x14ac:dyDescent="0.3">
      <c r="A18" s="15" t="s">
        <v>6</v>
      </c>
      <c r="B18" s="15">
        <v>12</v>
      </c>
      <c r="C18" s="16" t="s">
        <v>195</v>
      </c>
      <c r="D18" s="16" t="s">
        <v>15</v>
      </c>
      <c r="E18" s="15" t="s">
        <v>14</v>
      </c>
      <c r="F18" s="17">
        <v>14</v>
      </c>
      <c r="G18" s="17"/>
      <c r="H18" s="17"/>
      <c r="I18" s="17"/>
      <c r="J18" s="17"/>
      <c r="K18" s="17"/>
    </row>
    <row r="19" spans="1:11" x14ac:dyDescent="0.3">
      <c r="A19" s="15" t="s">
        <v>6</v>
      </c>
      <c r="B19" s="15">
        <v>13</v>
      </c>
      <c r="C19" s="16" t="s">
        <v>196</v>
      </c>
      <c r="D19" s="16" t="s">
        <v>197</v>
      </c>
      <c r="E19" s="15" t="s">
        <v>14</v>
      </c>
      <c r="F19" s="17">
        <v>10</v>
      </c>
      <c r="G19" s="17"/>
      <c r="H19" s="17"/>
      <c r="I19" s="17"/>
      <c r="J19" s="17"/>
      <c r="K19" s="17"/>
    </row>
  </sheetData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2.3.3.64113</Revision>
</Application>
</file>

<file path=customXml/itemProps1.xml><?xml version="1.0" encoding="utf-8"?>
<ds:datastoreItem xmlns:ds="http://schemas.openxmlformats.org/officeDocument/2006/customXml" ds:itemID="{1FD3962A-98BC-43EF-95DE-3CE0EC6B5428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농산물</vt:lpstr>
      <vt:lpstr>수산물</vt:lpstr>
      <vt:lpstr>육류</vt:lpstr>
      <vt:lpstr>공산품</vt:lpstr>
      <vt:lpstr>소모품</vt:lpstr>
      <vt:lpstr>공산품!Print_Area</vt:lpstr>
      <vt:lpstr>농산물!Print_Area</vt:lpstr>
      <vt:lpstr>소모품!Print_Area</vt:lpstr>
      <vt:lpstr>수산물!Print_Area</vt:lpstr>
      <vt:lpstr>육류!Print_Area</vt:lpstr>
      <vt:lpstr>농산물!SAPCrosstab1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SVC</cp:lastModifiedBy>
  <cp:lastPrinted>2019-03-21T05:03:29Z</cp:lastPrinted>
  <dcterms:created xsi:type="dcterms:W3CDTF">2019-03-07T23:20:46Z</dcterms:created>
  <dcterms:modified xsi:type="dcterms:W3CDTF">2019-03-23T23:11:37Z</dcterms:modified>
</cp:coreProperties>
</file>